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779"/>
  </bookViews>
  <sheets>
    <sheet name="附件" sheetId="8" r:id="rId1"/>
    <sheet name="计算" sheetId="4" state="hidden" r:id="rId2"/>
    <sheet name="Sheet1" sheetId="5" state="hidden" r:id="rId3"/>
  </sheets>
  <definedNames>
    <definedName name="_xlnm.Print_Titles" localSheetId="0">附件!$2:$2</definedName>
  </definedNames>
  <calcPr calcId="144525"/>
</workbook>
</file>

<file path=xl/sharedStrings.xml><?xml version="1.0" encoding="utf-8"?>
<sst xmlns="http://schemas.openxmlformats.org/spreadsheetml/2006/main" count="582" uniqueCount="346">
  <si>
    <t>昌盛路与大华路十字路口监控违停设备建设内容</t>
  </si>
  <si>
    <t>序号</t>
  </si>
  <si>
    <t>名称</t>
  </si>
  <si>
    <t>规格/参数</t>
  </si>
  <si>
    <t>单位</t>
  </si>
  <si>
    <t>数量</t>
  </si>
  <si>
    <t>备注</t>
  </si>
  <si>
    <t xml:space="preserve"> </t>
  </si>
  <si>
    <t>1</t>
  </si>
  <si>
    <t>400万抓拍球机</t>
  </si>
  <si>
    <t xml:space="preserve">传感器类型：1/1.8英寸CMOS；
像素：400万；
最大分辨率：2560×1440；
最低照度：彩色：0.001lux@F1.6黑白：0.0001lux@F1.60lux（红外灯开启）；
最大补光距离：250m（红外）；
补光类型：红外；
雨刷功能：雨刷；
镜头焦距：5.8mm～192mm；
镜头光圈：F1.6～F5.0；
光学变倍：33倍；
定时任务：预置点；巡迹；巡航；线扫；
违法停车：抓拍距离半径：160m（多场景巡航）、70m（单预置点）；支持A\B\C\D类违法停车抓拍；支持预违停和伏击式抓拍模式；支持可自适应的多场景巡航检测；支持车辆类型、车身颜色、车标、车系、车牌、车牌颜色等多种机动车属性识别；
卡口抓拍：支持覆盖2车道范围；可实现多种行为检测抓拍：过车卡口、压白线、压黄线、逆行、违法变道、车辆排队加塞、有车占道、黄牌占道、不按车道行驶、超速、禁货、欠速、主驾驶员不系安全带、交通拥堵；支持以下车辆特征识别：车牌、车牌颜色、车身颜色、车辆类型、车标、车系、车速、年检标志、纸巾盒、香水盒、挂件、安全带状态、遮阳板状态、人脸抠图、主驾驶抽烟状态、主驾驶打电话状态。                                 电子警察：支持覆盖2车道范围；可实现多种行为检测抓拍：过车卡口、压白线、压黄线、逆行、违法变道、车辆排队加塞、有车占道、黄牌占道、不按车道行驶、超速、禁货、违法掉头、违法倒车、未礼让行人、不按导向箭头行驶；支持以下车辆特征识别：车牌、车牌颜色、车身颜色、车辆类型、车标、车系、车速；
智能说明：违停抓拍、卡口抓拍、电子警察彼此互斥使用，但可在不同预置点分别开启。
</t>
  </si>
  <si>
    <t>套</t>
  </si>
  <si>
    <t>所投设备品牌需与屯昌县公安局交通管理大队目前使用的智能交通系统管控平台兼容。</t>
  </si>
  <si>
    <t>2</t>
  </si>
  <si>
    <t>球机支架</t>
  </si>
  <si>
    <t>柱杆装支架</t>
  </si>
  <si>
    <t>3</t>
  </si>
  <si>
    <t>球机专用电源</t>
  </si>
  <si>
    <t>专用电源，DC36V/2.23A。</t>
  </si>
  <si>
    <t>个</t>
  </si>
  <si>
    <t>4</t>
  </si>
  <si>
    <t>5口交换机</t>
  </si>
  <si>
    <t>室外工业级5口交换机</t>
  </si>
  <si>
    <t>台</t>
  </si>
  <si>
    <t>5</t>
  </si>
  <si>
    <t>8口交换机</t>
  </si>
  <si>
    <t>室外工业级8口交换机</t>
  </si>
  <si>
    <t>6</t>
  </si>
  <si>
    <t>交换机专用电源</t>
  </si>
  <si>
    <t>工业级交换机专用电源， DC12V，3A。</t>
  </si>
  <si>
    <t>7</t>
  </si>
  <si>
    <t>旧杆件拆除</t>
  </si>
  <si>
    <t xml:space="preserve"> 旧违停抓拍杆件拆除</t>
  </si>
  <si>
    <t>8</t>
  </si>
  <si>
    <t>设备拆除</t>
  </si>
  <si>
    <t xml:space="preserve"> 旧违停抓拍设备拆除</t>
  </si>
  <si>
    <t>9</t>
  </si>
  <si>
    <t>室外一体式壁挂箱</t>
  </si>
  <si>
    <t>外尺寸W450*H600*D270mm，采用冷轧钢板，板材厚度0.8mm，静电+沙白喷涂户外粉双重防锈工艺，内部配电气安装导轨、防雨门锁、防水胶圈、防水胶条、防尘网罩、接地铜排、自动温控风扇、空气开关2P\32A、自动温控风扇等；采用前接线安装方式。</t>
  </si>
  <si>
    <t>10</t>
  </si>
  <si>
    <t>立杆基础</t>
  </si>
  <si>
    <t>新建立杆基础，含立杆基础笼，混凝土基础1200*1200*1600。</t>
  </si>
  <si>
    <t>11</t>
  </si>
  <si>
    <t>电源接线板</t>
  </si>
  <si>
    <t>接线板</t>
  </si>
  <si>
    <t>12</t>
  </si>
  <si>
    <t>电源线</t>
  </si>
  <si>
    <r>
      <rPr>
        <sz val="11"/>
        <rFont val="仿宋"/>
        <charset val="134"/>
      </rPr>
      <t xml:space="preserve"> RVV 3芯，每芯2.50mm</t>
    </r>
    <r>
      <rPr>
        <vertAlign val="superscript"/>
        <sz val="11"/>
        <rFont val="仿宋"/>
        <charset val="134"/>
      </rPr>
      <t>2</t>
    </r>
  </si>
  <si>
    <t>米</t>
  </si>
  <si>
    <t>13</t>
  </si>
  <si>
    <r>
      <rPr>
        <sz val="11"/>
        <rFont val="仿宋"/>
        <charset val="134"/>
      </rPr>
      <t xml:space="preserve"> RVV 3芯，每芯1.50mm</t>
    </r>
    <r>
      <rPr>
        <vertAlign val="superscript"/>
        <sz val="11"/>
        <rFont val="仿宋"/>
        <charset val="134"/>
      </rPr>
      <t>2</t>
    </r>
  </si>
  <si>
    <t>14</t>
  </si>
  <si>
    <t>网络线</t>
  </si>
  <si>
    <t>室外CAT5E</t>
  </si>
  <si>
    <t>15</t>
  </si>
  <si>
    <t>立杆接地</t>
  </si>
  <si>
    <t>接地电阻不得大于10欧姆,含接地预埋件</t>
  </si>
  <si>
    <t>16</t>
  </si>
  <si>
    <t>接地连接线</t>
  </si>
  <si>
    <t>BV16mm2</t>
  </si>
  <si>
    <t>17</t>
  </si>
  <si>
    <t>PVC管</t>
  </si>
  <si>
    <t>PVC Φ50</t>
  </si>
  <si>
    <t>18</t>
  </si>
  <si>
    <t>人行道板开挖</t>
  </si>
  <si>
    <t>19</t>
  </si>
  <si>
    <t>人行道板恢复</t>
  </si>
  <si>
    <t>20</t>
  </si>
  <si>
    <t>手井</t>
  </si>
  <si>
    <t>400mmx400mm含标准井盖</t>
  </si>
  <si>
    <t>21</t>
  </si>
  <si>
    <t>线缆井</t>
  </si>
  <si>
    <t>600mmx600mm含标准井盖</t>
  </si>
  <si>
    <t>22</t>
  </si>
  <si>
    <t>施工机械费</t>
  </si>
  <si>
    <t>重型机械租用、高空作业车等相关设备。</t>
  </si>
  <si>
    <t>班</t>
  </si>
  <si>
    <t>23</t>
  </si>
  <si>
    <t>辅材</t>
  </si>
  <si>
    <t>配件及安装器材等</t>
  </si>
  <si>
    <t>24</t>
  </si>
  <si>
    <t>施工费</t>
  </si>
  <si>
    <t>管道线路铺设、设备安装、调试、数据对接。</t>
  </si>
  <si>
    <t>项</t>
  </si>
  <si>
    <t>视频存储容量分配</t>
  </si>
  <si>
    <t>人员卡口点位表</t>
  </si>
  <si>
    <t>像素</t>
  </si>
  <si>
    <t>路数</t>
  </si>
  <si>
    <t>码流（M）</t>
  </si>
  <si>
    <t>存储时间（天）</t>
  </si>
  <si>
    <r>
      <rPr>
        <b/>
        <sz val="10"/>
        <color indexed="8"/>
        <rFont val="宋体"/>
        <charset val="134"/>
      </rPr>
      <t>净容量(</t>
    </r>
    <r>
      <rPr>
        <b/>
        <sz val="10"/>
        <color indexed="8"/>
        <rFont val="宋体"/>
        <charset val="134"/>
      </rPr>
      <t>TB)</t>
    </r>
  </si>
  <si>
    <t>类别</t>
  </si>
  <si>
    <t>布防区域</t>
  </si>
  <si>
    <t>违停球</t>
  </si>
  <si>
    <t>400万</t>
  </si>
  <si>
    <t>C21/8*3600*B21*D21*24/1024/1024</t>
  </si>
  <si>
    <t>娱乐场所</t>
  </si>
  <si>
    <t>雅圣（至尊）</t>
  </si>
  <si>
    <t>出入口</t>
  </si>
  <si>
    <t>车辆人脸卡口</t>
  </si>
  <si>
    <t>900万</t>
  </si>
  <si>
    <t>华盛夜都</t>
  </si>
  <si>
    <t>车辆人脸生态卡口</t>
  </si>
  <si>
    <t>金宝利（豪庭）</t>
  </si>
  <si>
    <t>人员卡口</t>
  </si>
  <si>
    <t>糖果</t>
  </si>
  <si>
    <t>电子警察</t>
  </si>
  <si>
    <t>新星光</t>
  </si>
  <si>
    <t>小计</t>
  </si>
  <si>
    <t>中央绿园</t>
  </si>
  <si>
    <t>689会所</t>
  </si>
  <si>
    <t>图片存储容量分配</t>
  </si>
  <si>
    <t>新兴百合园（新兴镇）</t>
  </si>
  <si>
    <t>日抓拍量（张）</t>
  </si>
  <si>
    <t>图片（M）</t>
  </si>
  <si>
    <t>阳光歌舞厅（水泵厂车站）</t>
  </si>
  <si>
    <t>违章抓拍</t>
  </si>
  <si>
    <t>A8（夜莺）</t>
  </si>
  <si>
    <t>车辆人脸卡口过车抓拍</t>
  </si>
  <si>
    <t>宾馆、酒店</t>
  </si>
  <si>
    <t>康英大酒店</t>
  </si>
  <si>
    <t>车辆人脸生态卡口路口过车抓拍</t>
  </si>
  <si>
    <t>绿城美食城（中国厅）</t>
  </si>
  <si>
    <t>洪力酒店</t>
  </si>
  <si>
    <t>电警违章抓拍</t>
  </si>
  <si>
    <t>怡和宾馆</t>
  </si>
  <si>
    <t>乐乐大酒店</t>
  </si>
  <si>
    <t>乐都</t>
  </si>
  <si>
    <t>服务器分配</t>
  </si>
  <si>
    <t>谢家烤王</t>
  </si>
  <si>
    <t>类型</t>
  </si>
  <si>
    <t>流媒体服务器</t>
  </si>
  <si>
    <t>录像服务器</t>
  </si>
  <si>
    <t>卡口接收服务器</t>
  </si>
  <si>
    <t>佳捷精品酒店</t>
  </si>
  <si>
    <t>冠华大酒店</t>
  </si>
  <si>
    <t>紫京皇冠酒店</t>
  </si>
  <si>
    <t>金乔宾馆</t>
  </si>
  <si>
    <r>
      <rPr>
        <sz val="10"/>
        <color indexed="8"/>
        <rFont val="宋体"/>
        <charset val="134"/>
      </rPr>
      <t>4</t>
    </r>
    <r>
      <rPr>
        <sz val="10"/>
        <color indexed="8"/>
        <rFont val="宋体"/>
        <charset val="134"/>
      </rPr>
      <t>00万</t>
    </r>
  </si>
  <si>
    <t>办事大厅</t>
  </si>
  <si>
    <t>公安局办证中心</t>
  </si>
  <si>
    <t>法院（保安亭）</t>
  </si>
  <si>
    <t>屯城派出所（新）</t>
  </si>
  <si>
    <t>25</t>
  </si>
  <si>
    <t>屯郊派出所（新）</t>
  </si>
  <si>
    <t>26</t>
  </si>
  <si>
    <t>税务大厅</t>
  </si>
  <si>
    <t>公安业务网络交换设备分配</t>
  </si>
  <si>
    <t>27</t>
  </si>
  <si>
    <t>政务服务中心</t>
  </si>
  <si>
    <t>48口千兆接入交换机</t>
  </si>
  <si>
    <t>24口光口汇聚交换机</t>
  </si>
  <si>
    <t>48口千兆汇聚交换机</t>
  </si>
  <si>
    <t>核心交换机</t>
  </si>
  <si>
    <t>28</t>
  </si>
  <si>
    <t>社保局大厅</t>
  </si>
  <si>
    <t>屯城派出所</t>
  </si>
  <si>
    <t>29</t>
  </si>
  <si>
    <t>移动营业厅（屯昌总店）</t>
  </si>
  <si>
    <t>屯郊派出所</t>
  </si>
  <si>
    <t>30</t>
  </si>
  <si>
    <t>电信营业厅（屯昌总店）</t>
  </si>
  <si>
    <t>乌坡派出所</t>
  </si>
  <si>
    <t>31</t>
  </si>
  <si>
    <t>联通营业厅（屯昌总店）</t>
  </si>
  <si>
    <t>西昌派出所</t>
  </si>
  <si>
    <t>32</t>
  </si>
  <si>
    <t>卫生系统</t>
  </si>
  <si>
    <t>新中医院</t>
  </si>
  <si>
    <t>晨星派出所</t>
  </si>
  <si>
    <t>33</t>
  </si>
  <si>
    <t>屯郊卫生院</t>
  </si>
  <si>
    <t>尖岭派出所</t>
  </si>
  <si>
    <t>34</t>
  </si>
  <si>
    <t>协和医院</t>
  </si>
  <si>
    <t>枫木派出所</t>
  </si>
  <si>
    <t>35</t>
  </si>
  <si>
    <t>超市、市场</t>
  </si>
  <si>
    <t>万佳源</t>
  </si>
  <si>
    <t>南吕派出所</t>
  </si>
  <si>
    <t>36</t>
  </si>
  <si>
    <t>百家超市</t>
  </si>
  <si>
    <t>新兴派出所</t>
  </si>
  <si>
    <t>37</t>
  </si>
  <si>
    <t>中心市场</t>
  </si>
  <si>
    <t>坡心派出所</t>
  </si>
  <si>
    <t>38</t>
  </si>
  <si>
    <t>昌盛市场</t>
  </si>
  <si>
    <t>昌南派出所</t>
  </si>
  <si>
    <t>39</t>
  </si>
  <si>
    <t>水泵厂市场</t>
  </si>
  <si>
    <t>广青派出所</t>
  </si>
  <si>
    <t>40</t>
  </si>
  <si>
    <t>水口市场</t>
  </si>
  <si>
    <t>中建派出所</t>
  </si>
  <si>
    <t>41</t>
  </si>
  <si>
    <t>农博城</t>
  </si>
  <si>
    <t>大同派出所</t>
  </si>
  <si>
    <t>42</t>
  </si>
  <si>
    <t>电影院</t>
  </si>
  <si>
    <t>中央绿园电影院</t>
  </si>
  <si>
    <t>屯昌拘留所</t>
  </si>
  <si>
    <t>43</t>
  </si>
  <si>
    <t>中心市场电影院</t>
  </si>
  <si>
    <t>屯昌戒毒所</t>
  </si>
  <si>
    <t>44</t>
  </si>
  <si>
    <t>车站</t>
  </si>
  <si>
    <t>恒兴汽车站</t>
  </si>
  <si>
    <t>屯昌看守所</t>
  </si>
  <si>
    <t>45</t>
  </si>
  <si>
    <t>网吧</t>
  </si>
  <si>
    <t>潘多拉网吧</t>
  </si>
  <si>
    <t>公安局楼层1-9楼</t>
  </si>
  <si>
    <t>46</t>
  </si>
  <si>
    <t>步行街网吧</t>
  </si>
  <si>
    <t>交警大队</t>
  </si>
  <si>
    <t>47</t>
  </si>
  <si>
    <t>餐饮</t>
  </si>
  <si>
    <t>肯德基</t>
  </si>
  <si>
    <t>机房</t>
  </si>
  <si>
    <t>48</t>
  </si>
  <si>
    <t>麦当劳</t>
  </si>
  <si>
    <t>合计</t>
  </si>
  <si>
    <t>49</t>
  </si>
  <si>
    <t>多美丽</t>
  </si>
  <si>
    <t>50</t>
  </si>
  <si>
    <t>椰子头老爸茶（老县委）</t>
  </si>
  <si>
    <t>一期数据统计</t>
  </si>
  <si>
    <t>红绿灯升级改造路口</t>
  </si>
  <si>
    <t>路口名称</t>
  </si>
  <si>
    <t>信号主机</t>
  </si>
  <si>
    <t>行车灯</t>
  </si>
  <si>
    <t>行人灯</t>
  </si>
  <si>
    <t>一体化行人灯</t>
  </si>
  <si>
    <t>昌盛路与双拥路交叉十字路口</t>
  </si>
  <si>
    <t>管理端</t>
  </si>
  <si>
    <t>数据备份</t>
  </si>
  <si>
    <t>使用终端</t>
  </si>
  <si>
    <t>昌盛路与解放路交叉十字路口</t>
  </si>
  <si>
    <t>环东一路与东风东路交叉十字路口</t>
  </si>
  <si>
    <t>环东一路与八一东路交叉十字路口</t>
  </si>
  <si>
    <t>环东一路与兴业路交叉十字路口</t>
  </si>
  <si>
    <t>昌盛路与科技路交叉十字路口</t>
  </si>
  <si>
    <t>信号主机利旧</t>
  </si>
  <si>
    <t>红绿灯新建设路口</t>
  </si>
  <si>
    <t>环东一路与科技路交叉十字路口</t>
  </si>
  <si>
    <t>环西路与昌源路交叉丁字路口</t>
  </si>
  <si>
    <t>环东一路与育新路十字路口</t>
  </si>
  <si>
    <t>昌盛路与昌源路十字路口</t>
  </si>
  <si>
    <t>环东一路与中山路十字路口</t>
  </si>
  <si>
    <t>闯红灯电子警察系统升级改造路口</t>
  </si>
  <si>
    <t>路口电警主机</t>
  </si>
  <si>
    <t>抓拍单元</t>
  </si>
  <si>
    <t>车道补光灯</t>
  </si>
  <si>
    <t>闯红灯电子警察系统新建设路口</t>
  </si>
  <si>
    <t>自动违法抓拍系统升级改造</t>
  </si>
  <si>
    <t>地点名称</t>
  </si>
  <si>
    <t>路型</t>
  </si>
  <si>
    <t>违停球机</t>
  </si>
  <si>
    <t>立杆</t>
  </si>
  <si>
    <t>十字路口</t>
  </si>
  <si>
    <t>借原监控杆</t>
  </si>
  <si>
    <t>借信号杆安装</t>
  </si>
  <si>
    <t>借电警杆安装</t>
  </si>
  <si>
    <t>丁字路口</t>
  </si>
  <si>
    <t>不礼让行人违法抓拍系统建设</t>
  </si>
  <si>
    <t>点位名称</t>
  </si>
  <si>
    <t>路口类型</t>
  </si>
  <si>
    <t>抓拍主机</t>
  </si>
  <si>
    <t>补光灯</t>
  </si>
  <si>
    <t>红旗小学</t>
  </si>
  <si>
    <t>一字路段</t>
  </si>
  <si>
    <t>昌盛路与文东路交叉十字路口</t>
  </si>
  <si>
    <t>昌盛路与大华路交叉十字路口</t>
  </si>
  <si>
    <t>昌盛路与东风东路交叉十字路口</t>
  </si>
  <si>
    <t>高清卡口系统升级改造</t>
  </si>
  <si>
    <t>道路名称</t>
  </si>
  <si>
    <t>路面监控</t>
  </si>
  <si>
    <t>爆闪灯</t>
  </si>
  <si>
    <t>全景灯</t>
  </si>
  <si>
    <t>吉中线1KM处卡口（X381）</t>
  </si>
  <si>
    <t>X381</t>
  </si>
  <si>
    <t>洪涛坡农场卡口</t>
  </si>
  <si>
    <t>X387</t>
  </si>
  <si>
    <t>南吕卡口</t>
  </si>
  <si>
    <t>X388</t>
  </si>
  <si>
    <t>田寮村（里中线100KM处）X389</t>
  </si>
  <si>
    <t>X389</t>
  </si>
  <si>
    <t>海榆中线（G224）109KM处</t>
  </si>
  <si>
    <t>G224</t>
  </si>
  <si>
    <t>迁移至110KM600M处</t>
  </si>
  <si>
    <t>海榆中线（G224）90KM处</t>
  </si>
  <si>
    <t>南昆卡口(羊榕线19KM+100米)</t>
  </si>
  <si>
    <t>X380</t>
  </si>
  <si>
    <t>藤寨卡口（黄面线18KM公里）</t>
  </si>
  <si>
    <t>X382</t>
  </si>
  <si>
    <t>光明小学卡口（X380-100m处）</t>
  </si>
  <si>
    <t>海榆中线（G224）80KM处</t>
  </si>
  <si>
    <t>海榆中线（G224）57KM处</t>
  </si>
  <si>
    <t>西昌卡口（S303-11KM处）</t>
  </si>
  <si>
    <t>S303</t>
  </si>
  <si>
    <t>晨星农场2KM800m处</t>
  </si>
  <si>
    <t>097乡道</t>
  </si>
  <si>
    <t>迈敏卡口（S303）</t>
  </si>
  <si>
    <t>环东一路卡口</t>
  </si>
  <si>
    <t>环东一路</t>
  </si>
  <si>
    <t>昌盛路与环南路十字路口(吉安桥)</t>
  </si>
  <si>
    <t>昌盛路与环南路</t>
  </si>
  <si>
    <t>环西路与屯澄路十字路口(罗村桥)</t>
  </si>
  <si>
    <t>环西路与屯澄路</t>
  </si>
  <si>
    <t>环东路与兴业路十字路口</t>
  </si>
  <si>
    <t>环东路与兴业路</t>
  </si>
  <si>
    <t>防护区域</t>
  </si>
  <si>
    <t>防护设备</t>
  </si>
  <si>
    <t>需求数量(条)</t>
  </si>
  <si>
    <t>宽带要求</t>
  </si>
  <si>
    <t>区域边界安全</t>
  </si>
  <si>
    <t>安全网关（入口边界及服务器区边界）</t>
  </si>
  <si>
    <t>违法抓拍子系统</t>
  </si>
  <si>
    <r>
      <rPr>
        <sz val="11"/>
        <color indexed="8"/>
        <rFont val="宋体"/>
        <charset val="134"/>
      </rPr>
      <t>1</t>
    </r>
    <r>
      <rPr>
        <sz val="11"/>
        <color indexed="8"/>
        <rFont val="宋体"/>
        <charset val="134"/>
      </rPr>
      <t>0M</t>
    </r>
  </si>
  <si>
    <t>安全网关（其他外联区边界）</t>
  </si>
  <si>
    <t>高清卡口系统</t>
  </si>
  <si>
    <r>
      <rPr>
        <sz val="11"/>
        <color indexed="8"/>
        <rFont val="宋体"/>
        <charset val="134"/>
      </rPr>
      <t>2</t>
    </r>
    <r>
      <rPr>
        <sz val="11"/>
        <color indexed="8"/>
        <rFont val="宋体"/>
        <charset val="134"/>
      </rPr>
      <t>5M</t>
    </r>
  </si>
  <si>
    <t>计算环境安全</t>
  </si>
  <si>
    <t>APT攻击（网络战）预警平台</t>
  </si>
  <si>
    <t>人员卡口子系统</t>
  </si>
  <si>
    <t>10M</t>
  </si>
  <si>
    <t>主机安全及管理系统（终端模块-软件版）</t>
  </si>
  <si>
    <t>红绿灯交通控制(</t>
  </si>
  <si>
    <r>
      <rPr>
        <sz val="11"/>
        <color indexed="8"/>
        <rFont val="宋体"/>
        <charset val="134"/>
      </rPr>
      <t>100</t>
    </r>
    <r>
      <rPr>
        <sz val="11"/>
        <color indexed="8"/>
        <rFont val="宋体"/>
        <charset val="134"/>
      </rPr>
      <t>M</t>
    </r>
  </si>
  <si>
    <t>安全管理中心</t>
  </si>
  <si>
    <t>综合日志审计平台</t>
  </si>
  <si>
    <t>交通诱导信息发布子系统</t>
  </si>
  <si>
    <r>
      <rPr>
        <sz val="11"/>
        <color indexed="8"/>
        <rFont val="宋体"/>
        <charset val="134"/>
      </rPr>
      <t>1</t>
    </r>
    <r>
      <rPr>
        <sz val="11"/>
        <color indexed="8"/>
        <rFont val="宋体"/>
        <charset val="134"/>
      </rPr>
      <t>0</t>
    </r>
    <r>
      <rPr>
        <sz val="11"/>
        <color indexed="8"/>
        <rFont val="宋体"/>
        <charset val="134"/>
      </rPr>
      <t>0</t>
    </r>
    <r>
      <rPr>
        <sz val="11"/>
        <color indexed="8"/>
        <rFont val="宋体"/>
        <charset val="134"/>
      </rPr>
      <t>M</t>
    </r>
  </si>
  <si>
    <t>运维审计与风险控制系统</t>
  </si>
  <si>
    <t>主机安全及管理系统（管理中心软件版）</t>
  </si>
  <si>
    <t>网络安全管理制度</t>
  </si>
  <si>
    <t>安全加固</t>
  </si>
  <si>
    <t>安全管理制度</t>
  </si>
  <si>
    <t>昌盛北路与兴业路丁字路口</t>
  </si>
  <si>
    <t>屯昌大道与环西路交叉丁字路口</t>
  </si>
  <si>
    <t>兴业路与环东二路交叉十字路口</t>
  </si>
  <si>
    <t>大同农贸市场十字路口</t>
  </si>
  <si>
    <t>环东一路与双拥路十字路口</t>
  </si>
  <si>
    <t>昌盛北路与中山路十字路口</t>
  </si>
  <si>
    <t>向阳小学门口</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</si>
</sst>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0.00_);[Red]\(\¥#,##0.00\)"/>
  </numFmts>
  <fonts count="34">
    <font>
      <sz val="11"/>
      <color indexed="8"/>
      <name val="宋体"/>
      <charset val="134"/>
    </font>
    <font>
      <b/>
      <sz val="10"/>
      <color indexed="8"/>
      <name val="宋体"/>
      <charset val="134"/>
    </font>
    <font>
      <sz val="10"/>
      <name val="宋体"/>
      <charset val="134"/>
    </font>
    <font>
      <sz val="10"/>
      <color indexed="8"/>
      <name val="宋体"/>
      <charset val="134"/>
    </font>
    <font>
      <b/>
      <sz val="11"/>
      <color indexed="8"/>
      <name val="宋体"/>
      <charset val="134"/>
    </font>
    <font>
      <sz val="9"/>
      <name val="宋体"/>
      <charset val="134"/>
    </font>
    <font>
      <sz val="12"/>
      <name val="宋体"/>
      <charset val="134"/>
    </font>
    <font>
      <b/>
      <sz val="16"/>
      <name val="宋体"/>
      <charset val="134"/>
    </font>
    <font>
      <b/>
      <sz val="12"/>
      <name val="仿宋"/>
      <charset val="134"/>
    </font>
    <font>
      <sz val="11"/>
      <name val="仿宋"/>
      <charset val="134"/>
    </font>
    <font>
      <b/>
      <sz val="14"/>
      <name val="仿宋"/>
      <charset val="134"/>
    </font>
    <font>
      <sz val="11"/>
      <name val="宋体"/>
      <charset val="134"/>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
      <vertAlign val="superscript"/>
      <sz val="11"/>
      <name val="仿宋"/>
      <charset val="134"/>
    </font>
  </fonts>
  <fills count="3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2" fontId="12" fillId="0" borderId="0" applyFont="0" applyFill="0" applyBorder="0" applyAlignment="0" applyProtection="0">
      <alignment vertical="center"/>
    </xf>
    <xf numFmtId="0" fontId="13" fillId="9" borderId="0" applyNumberFormat="0" applyBorder="0" applyAlignment="0" applyProtection="0">
      <alignment vertical="center"/>
    </xf>
    <xf numFmtId="0" fontId="16" fillId="13" borderId="9" applyNumberFormat="0" applyAlignment="0" applyProtection="0">
      <alignment vertical="center"/>
    </xf>
    <xf numFmtId="44" fontId="12" fillId="0" borderId="0" applyFont="0" applyFill="0" applyBorder="0" applyAlignment="0" applyProtection="0">
      <alignment vertical="center"/>
    </xf>
    <xf numFmtId="0" fontId="6" fillId="0" borderId="0">
      <alignment vertical="center"/>
    </xf>
    <xf numFmtId="41" fontId="12" fillId="0" borderId="0" applyFont="0" applyFill="0" applyBorder="0" applyAlignment="0" applyProtection="0">
      <alignment vertical="center"/>
    </xf>
    <xf numFmtId="0" fontId="13" fillId="7" borderId="0" applyNumberFormat="0" applyBorder="0" applyAlignment="0" applyProtection="0">
      <alignment vertical="center"/>
    </xf>
    <xf numFmtId="0" fontId="17" fillId="15" borderId="0" applyNumberFormat="0" applyBorder="0" applyAlignment="0" applyProtection="0">
      <alignment vertical="center"/>
    </xf>
    <xf numFmtId="43" fontId="12" fillId="0" borderId="0" applyFont="0" applyFill="0" applyBorder="0" applyAlignment="0" applyProtection="0">
      <alignment vertical="center"/>
    </xf>
    <xf numFmtId="0" fontId="18" fillId="16" borderId="0" applyNumberFormat="0" applyBorder="0" applyAlignment="0" applyProtection="0">
      <alignment vertical="center"/>
    </xf>
    <xf numFmtId="0" fontId="19" fillId="0" borderId="0" applyNumberFormat="0" applyFill="0" applyBorder="0" applyAlignment="0" applyProtection="0">
      <alignment vertical="center"/>
    </xf>
    <xf numFmtId="9" fontId="12" fillId="0" borderId="0" applyFont="0" applyFill="0" applyBorder="0" applyAlignment="0" applyProtection="0">
      <alignment vertical="center"/>
    </xf>
    <xf numFmtId="0" fontId="20" fillId="0" borderId="0" applyNumberFormat="0" applyFill="0" applyBorder="0" applyAlignment="0" applyProtection="0">
      <alignment vertical="center"/>
    </xf>
    <xf numFmtId="0" fontId="12" fillId="12" borderId="8" applyNumberFormat="0" applyFont="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 fillId="0" borderId="0">
      <alignment vertical="center"/>
    </xf>
    <xf numFmtId="0" fontId="15" fillId="0" borderId="0" applyNumberFormat="0" applyFill="0" applyBorder="0" applyAlignment="0" applyProtection="0">
      <alignment vertical="center"/>
    </xf>
    <xf numFmtId="0" fontId="21" fillId="0" borderId="10" applyNumberFormat="0" applyFill="0" applyAlignment="0" applyProtection="0">
      <alignment vertical="center"/>
    </xf>
    <xf numFmtId="0" fontId="27" fillId="0" borderId="10" applyNumberFormat="0" applyFill="0" applyAlignment="0" applyProtection="0">
      <alignment vertical="center"/>
    </xf>
    <xf numFmtId="0" fontId="6" fillId="0" borderId="0">
      <alignment vertical="center"/>
    </xf>
    <xf numFmtId="0" fontId="6" fillId="0" borderId="0">
      <alignment vertical="center"/>
    </xf>
    <xf numFmtId="0" fontId="18" fillId="24" borderId="0" applyNumberFormat="0" applyBorder="0" applyAlignment="0" applyProtection="0">
      <alignment vertical="center"/>
    </xf>
    <xf numFmtId="0" fontId="22" fillId="0" borderId="12" applyNumberFormat="0" applyFill="0" applyAlignment="0" applyProtection="0">
      <alignment vertical="center"/>
    </xf>
    <xf numFmtId="0" fontId="18" fillId="17" borderId="0" applyNumberFormat="0" applyBorder="0" applyAlignment="0" applyProtection="0">
      <alignment vertical="center"/>
    </xf>
    <xf numFmtId="0" fontId="23" fillId="21" borderId="11" applyNumberFormat="0" applyAlignment="0" applyProtection="0">
      <alignment vertical="center"/>
    </xf>
    <xf numFmtId="0" fontId="25" fillId="21" borderId="9" applyNumberFormat="0" applyAlignment="0" applyProtection="0">
      <alignment vertical="center"/>
    </xf>
    <xf numFmtId="0" fontId="14" fillId="10" borderId="7" applyNumberFormat="0" applyAlignment="0" applyProtection="0">
      <alignment vertical="center"/>
    </xf>
    <xf numFmtId="0" fontId="13" fillId="11" borderId="0" applyNumberFormat="0" applyBorder="0" applyAlignment="0" applyProtection="0">
      <alignment vertical="center"/>
    </xf>
    <xf numFmtId="0" fontId="18" fillId="25"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27" borderId="0" applyNumberFormat="0" applyBorder="0" applyAlignment="0" applyProtection="0">
      <alignment vertical="center"/>
    </xf>
    <xf numFmtId="0" fontId="0" fillId="0" borderId="0">
      <alignment vertical="center"/>
    </xf>
    <xf numFmtId="0" fontId="31" fillId="28" borderId="0" applyNumberFormat="0" applyBorder="0" applyAlignment="0" applyProtection="0">
      <alignment vertical="center"/>
    </xf>
    <xf numFmtId="0" fontId="13" fillId="8" borderId="0" applyNumberFormat="0" applyBorder="0" applyAlignment="0" applyProtection="0">
      <alignment vertical="center"/>
    </xf>
    <xf numFmtId="0" fontId="18"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3" fillId="26" borderId="0" applyNumberFormat="0" applyBorder="0" applyAlignment="0" applyProtection="0">
      <alignment vertical="center"/>
    </xf>
    <xf numFmtId="0" fontId="13" fillId="14"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13" fillId="35" borderId="0" applyNumberFormat="0" applyBorder="0" applyAlignment="0" applyProtection="0">
      <alignment vertical="center"/>
    </xf>
    <xf numFmtId="0" fontId="13" fillId="36" borderId="0" applyNumberFormat="0" applyBorder="0" applyAlignment="0" applyProtection="0">
      <alignment vertical="center"/>
    </xf>
    <xf numFmtId="0" fontId="18" fillId="32" borderId="0" applyNumberFormat="0" applyBorder="0" applyAlignment="0" applyProtection="0">
      <alignment vertical="center"/>
    </xf>
    <xf numFmtId="0" fontId="13" fillId="6" borderId="0" applyNumberFormat="0" applyBorder="0" applyAlignment="0" applyProtection="0">
      <alignment vertical="center"/>
    </xf>
    <xf numFmtId="0" fontId="18" fillId="23" borderId="0" applyNumberFormat="0" applyBorder="0" applyAlignment="0" applyProtection="0">
      <alignment vertical="center"/>
    </xf>
    <xf numFmtId="0" fontId="18" fillId="19" borderId="0" applyNumberFormat="0" applyBorder="0" applyAlignment="0" applyProtection="0">
      <alignment vertical="center"/>
    </xf>
    <xf numFmtId="0" fontId="6" fillId="0" borderId="0">
      <alignment vertical="center"/>
    </xf>
    <xf numFmtId="0" fontId="13" fillId="20" borderId="0" applyNumberFormat="0" applyBorder="0" applyAlignment="0" applyProtection="0">
      <alignment vertical="center"/>
    </xf>
    <xf numFmtId="0" fontId="18" fillId="2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32" fillId="0" borderId="0">
      <alignment vertical="center"/>
    </xf>
  </cellStyleXfs>
  <cellXfs count="73">
    <xf numFmtId="0" fontId="0" fillId="0" borderId="0" xfId="0" applyAlignment="1"/>
    <xf numFmtId="0" fontId="1" fillId="0" borderId="1" xfId="0" applyFont="1" applyBorder="1" applyAlignment="1">
      <alignment horizontal="center" vertical="center"/>
    </xf>
    <xf numFmtId="0" fontId="2" fillId="2" borderId="1" xfId="60" applyFont="1" applyFill="1" applyBorder="1" applyAlignment="1">
      <alignment horizontal="center" vertical="center"/>
    </xf>
    <xf numFmtId="0" fontId="2" fillId="2" borderId="1" xfId="60" applyFont="1" applyFill="1" applyBorder="1" applyAlignment="1">
      <alignment horizontal="left" vertical="center" wrapText="1"/>
    </xf>
    <xf numFmtId="0" fontId="2" fillId="2" borderId="1" xfId="60" applyFont="1" applyFill="1" applyBorder="1" applyAlignment="1">
      <alignment horizontal="center" vertical="center" wrapText="1"/>
    </xf>
    <xf numFmtId="0" fontId="0" fillId="3" borderId="1" xfId="0" applyFont="1" applyFill="1" applyBorder="1" applyAlignment="1">
      <alignment wrapText="1"/>
    </xf>
    <xf numFmtId="0" fontId="0" fillId="0" borderId="1" xfId="0" applyFont="1" applyBorder="1"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Font="1" applyAlignment="1">
      <alignment horizontal="center" vertical="center"/>
    </xf>
    <xf numFmtId="0" fontId="0" fillId="0" borderId="0" xfId="0" applyFont="1" applyFill="1" applyBorder="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xf numFmtId="176" fontId="1" fillId="0" borderId="1" xfId="0" applyNumberFormat="1" applyFont="1" applyBorder="1" applyAlignment="1">
      <alignment horizontal="center" vertical="center"/>
    </xf>
    <xf numFmtId="0" fontId="4" fillId="0" borderId="2" xfId="0" applyFont="1"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horizontal="center" vertical="center"/>
    </xf>
    <xf numFmtId="0" fontId="3" fillId="0" borderId="3" xfId="0" applyFont="1" applyBorder="1" applyAlignment="1">
      <alignment horizontal="center" vertical="center"/>
    </xf>
    <xf numFmtId="0" fontId="3" fillId="0" borderId="1" xfId="0" applyNumberFormat="1" applyFont="1" applyBorder="1" applyAlignment="1">
      <alignment horizontal="center" vertical="center"/>
    </xf>
    <xf numFmtId="0" fontId="3" fillId="0" borderId="4" xfId="0" applyFont="1" applyBorder="1" applyAlignment="1">
      <alignment horizontal="center" vertical="center"/>
    </xf>
    <xf numFmtId="0" fontId="1"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xf numFmtId="0" fontId="3" fillId="0" borderId="0" xfId="0" applyFont="1" applyAlignment="1">
      <alignment horizontal="center" vertical="center"/>
    </xf>
    <xf numFmtId="0" fontId="3" fillId="0" borderId="0" xfId="0" applyFont="1" applyAlignment="1"/>
    <xf numFmtId="0" fontId="3" fillId="0" borderId="1" xfId="0" applyFont="1" applyBorder="1" applyAlignment="1">
      <alignment wrapText="1"/>
    </xf>
    <xf numFmtId="0" fontId="0" fillId="0" borderId="1" xfId="0" applyBorder="1" applyAlignment="1">
      <alignment horizontal="center" vertical="center"/>
    </xf>
    <xf numFmtId="0" fontId="0" fillId="0" borderId="1" xfId="0" applyBorder="1" applyAlignment="1"/>
    <xf numFmtId="0" fontId="1" fillId="0" borderId="1" xfId="0" applyFont="1" applyBorder="1" applyAlignment="1"/>
    <xf numFmtId="0" fontId="1" fillId="0" borderId="0" xfId="0" applyFont="1" applyAlignment="1">
      <alignment horizontal="center" vertical="center"/>
    </xf>
    <xf numFmtId="0" fontId="3" fillId="0" borderId="2" xfId="0" applyFont="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3" fillId="0" borderId="1" xfId="0" applyFont="1" applyBorder="1" applyAlignment="1">
      <alignment vertical="center"/>
    </xf>
    <xf numFmtId="0" fontId="3" fillId="0" borderId="5" xfId="0" applyFont="1" applyBorder="1" applyAlignment="1">
      <alignment horizontal="center" vertical="center"/>
    </xf>
    <xf numFmtId="0" fontId="3" fillId="0" borderId="1" xfId="0" applyFont="1" applyBorder="1" applyAlignment="1">
      <alignment horizontal="left" vertical="center"/>
    </xf>
    <xf numFmtId="0" fontId="3" fillId="4"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0" fillId="0" borderId="0" xfId="0" applyFont="1" applyAlignment="1">
      <alignment horizontal="center"/>
    </xf>
    <xf numFmtId="0" fontId="0" fillId="0" borderId="0" xfId="0" applyAlignment="1">
      <alignment horizontal="center"/>
    </xf>
    <xf numFmtId="0" fontId="1" fillId="4" borderId="1" xfId="0" applyFont="1" applyFill="1" applyBorder="1" applyAlignment="1">
      <alignment horizontal="center" vertical="center" wrapText="1"/>
    </xf>
    <xf numFmtId="0" fontId="5" fillId="5" borderId="0" xfId="0" applyFont="1" applyFill="1" applyAlignment="1"/>
    <xf numFmtId="0" fontId="6" fillId="5" borderId="0" xfId="0" applyFont="1" applyFill="1" applyAlignment="1"/>
    <xf numFmtId="0" fontId="5" fillId="5" borderId="0" xfId="0" applyFont="1" applyFill="1" applyAlignment="1">
      <alignment wrapText="1"/>
    </xf>
    <xf numFmtId="0" fontId="5" fillId="5" borderId="0" xfId="0" applyFont="1" applyFill="1" applyAlignment="1">
      <alignment vertical="center" wrapText="1"/>
    </xf>
    <xf numFmtId="177" fontId="5" fillId="5" borderId="0" xfId="0" applyNumberFormat="1" applyFont="1" applyFill="1" applyAlignment="1">
      <alignment wrapText="1"/>
    </xf>
    <xf numFmtId="0" fontId="5" fillId="5" borderId="0" xfId="0" applyFont="1" applyFill="1" applyAlignment="1">
      <alignment horizontal="center" vertical="center"/>
    </xf>
    <xf numFmtId="0" fontId="7" fillId="5" borderId="0" xfId="0" applyFont="1" applyFill="1" applyAlignment="1">
      <alignment horizontal="center" vertical="center" wrapText="1"/>
    </xf>
    <xf numFmtId="0" fontId="8" fillId="5" borderId="1" xfId="60" applyFont="1" applyFill="1" applyBorder="1" applyAlignment="1">
      <alignment horizontal="center" vertical="center" wrapText="1"/>
    </xf>
    <xf numFmtId="177" fontId="8" fillId="5" borderId="6" xfId="60" applyNumberFormat="1" applyFont="1" applyFill="1" applyBorder="1" applyAlignment="1">
      <alignment horizontal="center" vertical="center" wrapText="1"/>
    </xf>
    <xf numFmtId="0" fontId="8" fillId="5" borderId="3" xfId="0" applyFont="1" applyFill="1" applyBorder="1" applyAlignment="1">
      <alignment horizontal="center" vertical="center"/>
    </xf>
    <xf numFmtId="0" fontId="8" fillId="5" borderId="0" xfId="0" applyFont="1" applyFill="1" applyAlignment="1">
      <alignment horizontal="center" vertical="center"/>
    </xf>
    <xf numFmtId="0" fontId="9" fillId="5" borderId="1" xfId="60" applyFont="1" applyFill="1" applyBorder="1" applyAlignment="1">
      <alignment horizontal="center" vertical="center" wrapText="1"/>
    </xf>
    <xf numFmtId="0" fontId="9" fillId="5" borderId="1" xfId="63" applyFont="1" applyFill="1" applyBorder="1" applyAlignment="1">
      <alignment horizontal="left" vertical="center" wrapText="1"/>
    </xf>
    <xf numFmtId="0" fontId="9" fillId="5" borderId="6" xfId="62" applyNumberFormat="1" applyFont="1" applyFill="1" applyBorder="1" applyAlignment="1">
      <alignment horizontal="center" vertical="center" wrapText="1"/>
    </xf>
    <xf numFmtId="177" fontId="10" fillId="5" borderId="3" xfId="0" applyNumberFormat="1" applyFont="1" applyFill="1" applyBorder="1" applyAlignment="1">
      <alignment horizontal="center" vertical="center" wrapText="1"/>
    </xf>
    <xf numFmtId="177" fontId="9" fillId="5" borderId="0" xfId="0" applyNumberFormat="1" applyFont="1" applyFill="1" applyAlignment="1">
      <alignment vertical="center"/>
    </xf>
    <xf numFmtId="177" fontId="10" fillId="5" borderId="4" xfId="0" applyNumberFormat="1" applyFont="1" applyFill="1" applyBorder="1" applyAlignment="1">
      <alignment horizontal="center" vertical="center" wrapText="1"/>
    </xf>
    <xf numFmtId="177" fontId="10" fillId="5" borderId="5" xfId="0" applyNumberFormat="1" applyFont="1" applyFill="1" applyBorder="1" applyAlignment="1">
      <alignment horizontal="center" vertical="center" wrapText="1"/>
    </xf>
    <xf numFmtId="0" fontId="9" fillId="5" borderId="1" xfId="6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 xfId="63" applyFont="1" applyFill="1" applyBorder="1" applyAlignment="1">
      <alignment vertical="center" wrapText="1"/>
    </xf>
    <xf numFmtId="0" fontId="9" fillId="5" borderId="1" xfId="61" applyFont="1" applyFill="1" applyBorder="1" applyAlignment="1">
      <alignment vertical="center" wrapText="1"/>
    </xf>
    <xf numFmtId="0" fontId="9" fillId="5" borderId="1" xfId="0" applyFont="1" applyFill="1" applyBorder="1" applyAlignment="1">
      <alignment vertical="center" wrapText="1"/>
    </xf>
    <xf numFmtId="0" fontId="11" fillId="5" borderId="0" xfId="0" applyFont="1" applyFill="1" applyAlignment="1"/>
    <xf numFmtId="0" fontId="9" fillId="5" borderId="1" xfId="60" applyFont="1" applyFill="1" applyBorder="1" applyAlignment="1" quotePrefix="1">
      <alignment horizontal="center" vertical="center" wrapText="1"/>
    </xf>
    <xf numFmtId="0" fontId="3" fillId="0" borderId="1" xfId="0" applyFont="1" applyBorder="1" applyAlignment="1" quotePrefix="1">
      <alignment horizontal="center" vertical="center"/>
    </xf>
    <xf numFmtId="0" fontId="2" fillId="2" borderId="1" xfId="60" applyFont="1" applyFill="1" applyBorder="1" applyAlignment="1" quotePrefix="1">
      <alignment horizontal="center" vertical="center"/>
    </xf>
    <xf numFmtId="0" fontId="2" fillId="2" borderId="1" xfId="60" applyFont="1" applyFill="1" applyBorder="1" applyAlignment="1" quotePrefix="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0,0_x000d__x000a_NA_x000d__x000a_" xfId="24"/>
    <cellStyle name="常规 9"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2 9"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0,0_x000d__x000a_NA_x000d__x000a_ 2" xfId="56"/>
    <cellStyle name="常规 11" xfId="57"/>
    <cellStyle name="常规 15" xfId="58"/>
    <cellStyle name="常规 2 8" xfId="59"/>
    <cellStyle name="常规 2" xfId="60"/>
    <cellStyle name="常规 2 6" xfId="61"/>
    <cellStyle name="常规 2 7" xfId="62"/>
    <cellStyle name="常规 3" xfId="63"/>
    <cellStyle name="常规 4" xfId="64"/>
    <cellStyle name="普通_Sheet1" xfId="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J3" sqref="J3"/>
    </sheetView>
  </sheetViews>
  <sheetFormatPr defaultColWidth="9.09166666666667" defaultRowHeight="13.5" outlineLevelCol="6"/>
  <cols>
    <col min="1" max="1" width="7.33333333333333" style="51" customWidth="1"/>
    <col min="2" max="2" width="12.325" style="51" customWidth="1"/>
    <col min="3" max="3" width="81.5166666666667" style="52" customWidth="1"/>
    <col min="4" max="4" width="10.6333333333333" style="51" customWidth="1"/>
    <col min="5" max="5" width="10.6333333333333" style="53" customWidth="1"/>
    <col min="6" max="6" width="10.6333333333333" style="54" customWidth="1"/>
    <col min="7" max="7" width="14.2583333333333" style="49" customWidth="1"/>
    <col min="8" max="16382" width="9.09166666666667" style="49"/>
  </cols>
  <sheetData>
    <row r="1" s="49" customFormat="1" ht="31" customHeight="1" spans="1:7">
      <c r="A1" s="55" t="s">
        <v>0</v>
      </c>
      <c r="B1" s="55"/>
      <c r="C1" s="55"/>
      <c r="D1" s="55"/>
      <c r="E1" s="55"/>
      <c r="F1" s="55"/>
      <c r="G1" s="55"/>
    </row>
    <row r="2" s="50" customFormat="1" ht="24" customHeight="1" spans="1:7">
      <c r="A2" s="56" t="s">
        <v>1</v>
      </c>
      <c r="B2" s="56" t="s">
        <v>2</v>
      </c>
      <c r="C2" s="56" t="s">
        <v>3</v>
      </c>
      <c r="D2" s="56" t="s">
        <v>4</v>
      </c>
      <c r="E2" s="57" t="s">
        <v>5</v>
      </c>
      <c r="F2" s="58" t="s">
        <v>6</v>
      </c>
      <c r="G2" s="59" t="s">
        <v>7</v>
      </c>
    </row>
    <row r="3" s="49" customFormat="1" ht="330" customHeight="1" spans="1:7">
      <c r="A3" s="73" t="s">
        <v>8</v>
      </c>
      <c r="B3" s="61" t="s">
        <v>9</v>
      </c>
      <c r="C3" s="61" t="s">
        <v>10</v>
      </c>
      <c r="D3" s="73" t="s">
        <v>11</v>
      </c>
      <c r="E3" s="62">
        <v>4</v>
      </c>
      <c r="F3" s="63" t="s">
        <v>12</v>
      </c>
      <c r="G3" s="64"/>
    </row>
    <row r="4" s="49" customFormat="1" ht="28" customHeight="1" spans="1:7">
      <c r="A4" s="73" t="s">
        <v>13</v>
      </c>
      <c r="B4" s="61" t="s">
        <v>14</v>
      </c>
      <c r="C4" s="61" t="s">
        <v>15</v>
      </c>
      <c r="D4" s="73" t="s">
        <v>11</v>
      </c>
      <c r="E4" s="62">
        <v>4</v>
      </c>
      <c r="F4" s="65"/>
      <c r="G4" s="64"/>
    </row>
    <row r="5" s="49" customFormat="1" ht="28" customHeight="1" spans="1:7">
      <c r="A5" s="73" t="s">
        <v>16</v>
      </c>
      <c r="B5" s="61" t="s">
        <v>17</v>
      </c>
      <c r="C5" s="61" t="s">
        <v>18</v>
      </c>
      <c r="D5" s="73" t="s">
        <v>19</v>
      </c>
      <c r="E5" s="62">
        <v>4</v>
      </c>
      <c r="F5" s="66"/>
      <c r="G5" s="64"/>
    </row>
    <row r="6" s="49" customFormat="1" ht="28" customHeight="1" spans="1:7">
      <c r="A6" s="73" t="s">
        <v>20</v>
      </c>
      <c r="B6" s="67" t="s">
        <v>21</v>
      </c>
      <c r="C6" s="68" t="s">
        <v>22</v>
      </c>
      <c r="D6" s="73" t="s">
        <v>23</v>
      </c>
      <c r="E6" s="62">
        <v>4</v>
      </c>
      <c r="F6" s="66"/>
      <c r="G6" s="64"/>
    </row>
    <row r="7" s="49" customFormat="1" ht="28" customHeight="1" spans="1:7">
      <c r="A7" s="73" t="s">
        <v>24</v>
      </c>
      <c r="B7" s="68" t="s">
        <v>25</v>
      </c>
      <c r="C7" s="68" t="s">
        <v>26</v>
      </c>
      <c r="D7" s="73" t="s">
        <v>23</v>
      </c>
      <c r="E7" s="62">
        <v>1</v>
      </c>
      <c r="F7" s="66"/>
      <c r="G7" s="64"/>
    </row>
    <row r="8" s="49" customFormat="1" ht="28" customHeight="1" spans="1:7">
      <c r="A8" s="73" t="s">
        <v>27</v>
      </c>
      <c r="B8" s="68" t="s">
        <v>28</v>
      </c>
      <c r="C8" s="61" t="s">
        <v>29</v>
      </c>
      <c r="D8" s="73" t="s">
        <v>19</v>
      </c>
      <c r="E8" s="62">
        <v>5</v>
      </c>
      <c r="F8" s="66"/>
      <c r="G8" s="64"/>
    </row>
    <row r="9" s="49" customFormat="1" ht="28" customHeight="1" spans="1:7">
      <c r="A9" s="73" t="s">
        <v>30</v>
      </c>
      <c r="B9" s="61" t="s">
        <v>31</v>
      </c>
      <c r="C9" s="61" t="s">
        <v>32</v>
      </c>
      <c r="D9" s="73" t="s">
        <v>11</v>
      </c>
      <c r="E9" s="62">
        <v>1</v>
      </c>
      <c r="F9" s="66"/>
      <c r="G9" s="64"/>
    </row>
    <row r="10" s="49" customFormat="1" ht="28" customHeight="1" spans="1:7">
      <c r="A10" s="73" t="s">
        <v>33</v>
      </c>
      <c r="B10" s="68" t="s">
        <v>34</v>
      </c>
      <c r="C10" s="61" t="s">
        <v>35</v>
      </c>
      <c r="D10" s="73" t="s">
        <v>11</v>
      </c>
      <c r="E10" s="62">
        <v>1</v>
      </c>
      <c r="F10" s="66"/>
      <c r="G10" s="64"/>
    </row>
    <row r="11" s="49" customFormat="1" ht="61" customHeight="1" spans="1:7">
      <c r="A11" s="73" t="s">
        <v>36</v>
      </c>
      <c r="B11" s="68" t="s">
        <v>37</v>
      </c>
      <c r="C11" s="68" t="s">
        <v>38</v>
      </c>
      <c r="D11" s="73" t="s">
        <v>11</v>
      </c>
      <c r="E11" s="62">
        <v>1</v>
      </c>
      <c r="F11" s="66"/>
      <c r="G11" s="64"/>
    </row>
    <row r="12" s="49" customFormat="1" ht="28" customHeight="1" spans="1:7">
      <c r="A12" s="73" t="s">
        <v>39</v>
      </c>
      <c r="B12" s="69" t="s">
        <v>40</v>
      </c>
      <c r="C12" s="68" t="s">
        <v>41</v>
      </c>
      <c r="D12" s="73" t="s">
        <v>11</v>
      </c>
      <c r="E12" s="62">
        <v>1</v>
      </c>
      <c r="F12" s="66"/>
      <c r="G12" s="64"/>
    </row>
    <row r="13" s="49" customFormat="1" ht="28" customHeight="1" spans="1:7">
      <c r="A13" s="73" t="s">
        <v>42</v>
      </c>
      <c r="B13" s="68" t="s">
        <v>43</v>
      </c>
      <c r="C13" s="68" t="s">
        <v>44</v>
      </c>
      <c r="D13" s="73" t="s">
        <v>19</v>
      </c>
      <c r="E13" s="62">
        <v>5</v>
      </c>
      <c r="F13" s="66"/>
      <c r="G13" s="64"/>
    </row>
    <row r="14" s="49" customFormat="1" ht="28" customHeight="1" spans="1:7">
      <c r="A14" s="73" t="s">
        <v>45</v>
      </c>
      <c r="B14" s="70" t="s">
        <v>46</v>
      </c>
      <c r="C14" s="68" t="s">
        <v>47</v>
      </c>
      <c r="D14" s="73" t="s">
        <v>48</v>
      </c>
      <c r="E14" s="62">
        <v>150</v>
      </c>
      <c r="F14" s="66"/>
      <c r="G14" s="64"/>
    </row>
    <row r="15" s="49" customFormat="1" ht="28" customHeight="1" spans="1:7">
      <c r="A15" s="73" t="s">
        <v>49</v>
      </c>
      <c r="B15" s="70" t="s">
        <v>46</v>
      </c>
      <c r="C15" s="68" t="s">
        <v>50</v>
      </c>
      <c r="D15" s="73" t="s">
        <v>48</v>
      </c>
      <c r="E15" s="62">
        <v>200</v>
      </c>
      <c r="F15" s="66"/>
      <c r="G15" s="64"/>
    </row>
    <row r="16" s="49" customFormat="1" ht="28" customHeight="1" spans="1:7">
      <c r="A16" s="73" t="s">
        <v>51</v>
      </c>
      <c r="B16" s="70" t="s">
        <v>52</v>
      </c>
      <c r="C16" s="71" t="s">
        <v>53</v>
      </c>
      <c r="D16" s="73" t="s">
        <v>48</v>
      </c>
      <c r="E16" s="62">
        <v>200</v>
      </c>
      <c r="F16" s="66"/>
      <c r="G16" s="64"/>
    </row>
    <row r="17" s="49" customFormat="1" ht="28" customHeight="1" spans="1:7">
      <c r="A17" s="73" t="s">
        <v>54</v>
      </c>
      <c r="B17" s="68" t="s">
        <v>55</v>
      </c>
      <c r="C17" s="71" t="s">
        <v>56</v>
      </c>
      <c r="D17" s="73" t="s">
        <v>11</v>
      </c>
      <c r="E17" s="62">
        <v>1</v>
      </c>
      <c r="F17" s="66"/>
      <c r="G17" s="64"/>
    </row>
    <row r="18" s="49" customFormat="1" ht="28" customHeight="1" spans="1:7">
      <c r="A18" s="73" t="s">
        <v>57</v>
      </c>
      <c r="B18" s="68" t="s">
        <v>58</v>
      </c>
      <c r="C18" s="68" t="s">
        <v>59</v>
      </c>
      <c r="D18" s="73" t="s">
        <v>48</v>
      </c>
      <c r="E18" s="62">
        <v>10</v>
      </c>
      <c r="F18" s="66"/>
      <c r="G18" s="64"/>
    </row>
    <row r="19" s="49" customFormat="1" ht="28" customHeight="1" spans="1:7">
      <c r="A19" s="73" t="s">
        <v>60</v>
      </c>
      <c r="B19" s="68" t="s">
        <v>61</v>
      </c>
      <c r="C19" s="68" t="s">
        <v>62</v>
      </c>
      <c r="D19" s="73" t="s">
        <v>48</v>
      </c>
      <c r="E19" s="62">
        <v>100</v>
      </c>
      <c r="F19" s="66"/>
      <c r="G19" s="64"/>
    </row>
    <row r="20" s="49" customFormat="1" ht="28" customHeight="1" spans="1:7">
      <c r="A20" s="73" t="s">
        <v>63</v>
      </c>
      <c r="B20" s="68" t="s">
        <v>64</v>
      </c>
      <c r="C20" s="61" t="s">
        <v>64</v>
      </c>
      <c r="D20" s="73" t="s">
        <v>48</v>
      </c>
      <c r="E20" s="62">
        <v>100</v>
      </c>
      <c r="F20" s="66"/>
      <c r="G20" s="64"/>
    </row>
    <row r="21" s="49" customFormat="1" ht="28" customHeight="1" spans="1:7">
      <c r="A21" s="73" t="s">
        <v>65</v>
      </c>
      <c r="B21" s="68" t="s">
        <v>66</v>
      </c>
      <c r="C21" s="61" t="s">
        <v>66</v>
      </c>
      <c r="D21" s="73" t="s">
        <v>48</v>
      </c>
      <c r="E21" s="62">
        <v>100</v>
      </c>
      <c r="F21" s="66"/>
      <c r="G21" s="64"/>
    </row>
    <row r="22" s="49" customFormat="1" ht="28" customHeight="1" spans="1:7">
      <c r="A22" s="73" t="s">
        <v>67</v>
      </c>
      <c r="B22" s="68" t="s">
        <v>68</v>
      </c>
      <c r="C22" s="68" t="s">
        <v>69</v>
      </c>
      <c r="D22" s="73" t="s">
        <v>11</v>
      </c>
      <c r="E22" s="62">
        <v>2</v>
      </c>
      <c r="F22" s="66"/>
      <c r="G22" s="64"/>
    </row>
    <row r="23" s="49" customFormat="1" ht="28" customHeight="1" spans="1:7">
      <c r="A23" s="73" t="s">
        <v>70</v>
      </c>
      <c r="B23" s="68" t="s">
        <v>71</v>
      </c>
      <c r="C23" s="68" t="s">
        <v>72</v>
      </c>
      <c r="D23" s="73" t="s">
        <v>11</v>
      </c>
      <c r="E23" s="62">
        <v>2</v>
      </c>
      <c r="F23" s="66"/>
      <c r="G23" s="64"/>
    </row>
    <row r="24" s="49" customFormat="1" ht="28" customHeight="1" spans="1:7">
      <c r="A24" s="73" t="s">
        <v>73</v>
      </c>
      <c r="B24" s="68" t="s">
        <v>74</v>
      </c>
      <c r="C24" s="68" t="s">
        <v>75</v>
      </c>
      <c r="D24" s="73" t="s">
        <v>76</v>
      </c>
      <c r="E24" s="62">
        <v>4</v>
      </c>
      <c r="F24" s="66"/>
      <c r="G24" s="64"/>
    </row>
    <row r="25" s="49" customFormat="1" ht="28" customHeight="1" spans="1:7">
      <c r="A25" s="73" t="s">
        <v>77</v>
      </c>
      <c r="B25" s="68" t="s">
        <v>78</v>
      </c>
      <c r="C25" s="68" t="s">
        <v>79</v>
      </c>
      <c r="D25" s="60" t="s">
        <v>11</v>
      </c>
      <c r="E25" s="62">
        <v>1</v>
      </c>
      <c r="F25" s="66"/>
      <c r="G25" s="64"/>
    </row>
    <row r="26" s="49" customFormat="1" ht="28" customHeight="1" spans="1:7">
      <c r="A26" s="73" t="s">
        <v>80</v>
      </c>
      <c r="B26" s="68" t="s">
        <v>81</v>
      </c>
      <c r="C26" s="68" t="s">
        <v>82</v>
      </c>
      <c r="D26" s="60" t="s">
        <v>83</v>
      </c>
      <c r="E26" s="62">
        <v>1</v>
      </c>
      <c r="F26" s="65"/>
      <c r="G26" s="72"/>
    </row>
  </sheetData>
  <mergeCells count="1">
    <mergeCell ref="A1:F1"/>
  </mergeCells>
  <pageMargins left="0.751388888888889" right="0.354166666666667" top="0.432638888888889" bottom="0.590277777777778" header="0.27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3"/>
  <sheetViews>
    <sheetView topLeftCell="A25" workbookViewId="0">
      <selection activeCell="A30" sqref="A30:F51"/>
    </sheetView>
  </sheetViews>
  <sheetFormatPr defaultColWidth="9" defaultRowHeight="13.5"/>
  <cols>
    <col min="1" max="1" width="11.0916666666667" customWidth="1"/>
    <col min="2" max="2" width="12" customWidth="1"/>
    <col min="3" max="3" width="12.0916666666667" customWidth="1"/>
    <col min="4" max="4" width="11.4416666666667" customWidth="1"/>
    <col min="5" max="5" width="15" customWidth="1"/>
    <col min="6" max="6" width="14.9083333333333" customWidth="1"/>
    <col min="7" max="7" width="15.0916666666667" customWidth="1"/>
    <col min="8" max="8" width="34" customWidth="1"/>
    <col min="11" max="11" width="17.4583333333333" customWidth="1"/>
    <col min="12" max="12" width="6.44166666666667" style="11" customWidth="1"/>
    <col min="13" max="13" width="11.4416666666667" style="11" customWidth="1"/>
    <col min="14" max="14" width="22.2666666666667" style="11" customWidth="1"/>
    <col min="15" max="15" width="15.3666666666667" style="11" customWidth="1"/>
    <col min="16" max="16" width="8.725" style="11" customWidth="1"/>
    <col min="17" max="17" width="6.26666666666667" style="11" customWidth="1"/>
  </cols>
  <sheetData>
    <row r="1" ht="28" customHeight="1" spans="1:17">
      <c r="A1" s="12" t="s">
        <v>84</v>
      </c>
      <c r="B1" s="12"/>
      <c r="C1" s="12"/>
      <c r="D1" s="12"/>
      <c r="E1" s="12"/>
      <c r="F1" s="12"/>
      <c r="L1" s="34" t="s">
        <v>85</v>
      </c>
      <c r="M1" s="34"/>
      <c r="N1" s="34"/>
      <c r="O1" s="34"/>
      <c r="P1" s="34"/>
      <c r="Q1" s="34"/>
    </row>
    <row r="2" spans="1:17">
      <c r="A2" s="1" t="s">
        <v>2</v>
      </c>
      <c r="B2" s="1" t="s">
        <v>86</v>
      </c>
      <c r="C2" s="1" t="s">
        <v>87</v>
      </c>
      <c r="D2" s="1" t="s">
        <v>88</v>
      </c>
      <c r="E2" s="1" t="s">
        <v>89</v>
      </c>
      <c r="F2" s="1" t="s">
        <v>90</v>
      </c>
      <c r="J2">
        <v>5.5</v>
      </c>
      <c r="L2" s="1" t="s">
        <v>1</v>
      </c>
      <c r="M2" s="1" t="s">
        <v>91</v>
      </c>
      <c r="N2" s="1" t="s">
        <v>2</v>
      </c>
      <c r="O2" s="1" t="s">
        <v>92</v>
      </c>
      <c r="P2" s="1" t="s">
        <v>5</v>
      </c>
      <c r="Q2" s="1" t="s">
        <v>6</v>
      </c>
    </row>
    <row r="3" spans="1:17">
      <c r="A3" s="13" t="s">
        <v>93</v>
      </c>
      <c r="B3" s="13" t="s">
        <v>94</v>
      </c>
      <c r="C3" s="13">
        <v>15</v>
      </c>
      <c r="D3" s="13">
        <v>4</v>
      </c>
      <c r="E3" s="13">
        <v>90</v>
      </c>
      <c r="F3" s="14">
        <f t="shared" ref="F3:F7" si="0">C3/8*3600*D3*E3*24/1024/1024</f>
        <v>55.6182861328125</v>
      </c>
      <c r="H3" s="7" t="s">
        <v>95</v>
      </c>
      <c r="I3" s="7">
        <v>36</v>
      </c>
      <c r="J3">
        <f>J2*I3</f>
        <v>198</v>
      </c>
      <c r="L3" s="74" t="s">
        <v>8</v>
      </c>
      <c r="M3" s="13" t="s">
        <v>96</v>
      </c>
      <c r="N3" s="41" t="s">
        <v>97</v>
      </c>
      <c r="O3" s="13" t="s">
        <v>98</v>
      </c>
      <c r="P3" s="13">
        <v>1</v>
      </c>
      <c r="Q3" s="41"/>
    </row>
    <row r="4" spans="1:17">
      <c r="A4" s="15" t="s">
        <v>99</v>
      </c>
      <c r="B4" s="13" t="s">
        <v>100</v>
      </c>
      <c r="C4" s="13">
        <v>17</v>
      </c>
      <c r="D4" s="13">
        <v>6</v>
      </c>
      <c r="E4" s="13">
        <v>90</v>
      </c>
      <c r="F4" s="14">
        <f t="shared" si="0"/>
        <v>94.5510864257812</v>
      </c>
      <c r="I4" s="7">
        <v>8</v>
      </c>
      <c r="J4" s="8">
        <f>J3*I4</f>
        <v>1584</v>
      </c>
      <c r="L4" s="74" t="s">
        <v>13</v>
      </c>
      <c r="M4" s="13"/>
      <c r="N4" s="41" t="s">
        <v>101</v>
      </c>
      <c r="O4" s="13" t="s">
        <v>98</v>
      </c>
      <c r="P4" s="13">
        <v>1</v>
      </c>
      <c r="Q4" s="41"/>
    </row>
    <row r="5" ht="24" spans="1:17">
      <c r="A5" s="15" t="s">
        <v>102</v>
      </c>
      <c r="B5" s="13" t="s">
        <v>100</v>
      </c>
      <c r="C5" s="13">
        <v>62</v>
      </c>
      <c r="D5" s="13">
        <v>6</v>
      </c>
      <c r="E5" s="13">
        <v>90</v>
      </c>
      <c r="F5" s="14">
        <f t="shared" si="0"/>
        <v>344.833374023438</v>
      </c>
      <c r="I5" s="7">
        <v>0.8</v>
      </c>
      <c r="J5" s="8">
        <f>J4*I5</f>
        <v>1267.2</v>
      </c>
      <c r="L5" s="74" t="s">
        <v>16</v>
      </c>
      <c r="M5" s="13"/>
      <c r="N5" s="41" t="s">
        <v>103</v>
      </c>
      <c r="O5" s="13" t="s">
        <v>98</v>
      </c>
      <c r="P5" s="13">
        <v>1</v>
      </c>
      <c r="Q5" s="41"/>
    </row>
    <row r="6" spans="1:17">
      <c r="A6" s="15" t="s">
        <v>104</v>
      </c>
      <c r="B6" s="13" t="s">
        <v>94</v>
      </c>
      <c r="C6" s="13">
        <v>50</v>
      </c>
      <c r="D6" s="13">
        <v>4</v>
      </c>
      <c r="E6" s="13">
        <v>90</v>
      </c>
      <c r="F6" s="14">
        <f t="shared" si="0"/>
        <v>185.394287109375</v>
      </c>
      <c r="I6" s="7">
        <v>0.9</v>
      </c>
      <c r="J6">
        <f>I6*J5</f>
        <v>1140.48</v>
      </c>
      <c r="L6" s="74" t="s">
        <v>20</v>
      </c>
      <c r="M6" s="13"/>
      <c r="N6" s="41" t="s">
        <v>105</v>
      </c>
      <c r="O6" s="13" t="s">
        <v>98</v>
      </c>
      <c r="P6" s="13">
        <v>1</v>
      </c>
      <c r="Q6" s="41"/>
    </row>
    <row r="7" spans="1:17">
      <c r="A7" s="13" t="s">
        <v>106</v>
      </c>
      <c r="B7" s="13" t="s">
        <v>100</v>
      </c>
      <c r="C7" s="13">
        <v>22</v>
      </c>
      <c r="D7" s="13">
        <v>6</v>
      </c>
      <c r="E7" s="13">
        <v>90</v>
      </c>
      <c r="F7" s="14">
        <f t="shared" si="0"/>
        <v>122.360229492187</v>
      </c>
      <c r="L7" s="74" t="s">
        <v>24</v>
      </c>
      <c r="M7" s="13"/>
      <c r="N7" s="41" t="s">
        <v>107</v>
      </c>
      <c r="O7" s="13" t="s">
        <v>98</v>
      </c>
      <c r="P7" s="13">
        <v>1</v>
      </c>
      <c r="Q7" s="41"/>
    </row>
    <row r="8" spans="1:17">
      <c r="A8" s="1" t="s">
        <v>108</v>
      </c>
      <c r="B8" s="16"/>
      <c r="C8" s="16"/>
      <c r="D8" s="16"/>
      <c r="E8" s="16"/>
      <c r="F8" s="17">
        <f>SUM(F3:F7)</f>
        <v>802.757263183594</v>
      </c>
      <c r="L8" s="74" t="s">
        <v>27</v>
      </c>
      <c r="M8" s="13"/>
      <c r="N8" s="41" t="s">
        <v>109</v>
      </c>
      <c r="O8" s="13" t="s">
        <v>98</v>
      </c>
      <c r="P8" s="13">
        <v>1</v>
      </c>
      <c r="Q8" s="41"/>
    </row>
    <row r="9" spans="12:17">
      <c r="L9" s="74" t="s">
        <v>30</v>
      </c>
      <c r="M9" s="13"/>
      <c r="N9" s="41" t="s">
        <v>110</v>
      </c>
      <c r="O9" s="13" t="s">
        <v>98</v>
      </c>
      <c r="P9" s="13">
        <v>1</v>
      </c>
      <c r="Q9" s="41"/>
    </row>
    <row r="10" ht="28.5" customHeight="1" spans="1:17">
      <c r="A10" s="18" t="s">
        <v>111</v>
      </c>
      <c r="B10" s="18"/>
      <c r="C10" s="18"/>
      <c r="D10" s="18"/>
      <c r="E10" s="18"/>
      <c r="F10" s="18"/>
      <c r="G10" s="18"/>
      <c r="L10" s="74" t="s">
        <v>33</v>
      </c>
      <c r="M10" s="13"/>
      <c r="N10" s="41" t="s">
        <v>112</v>
      </c>
      <c r="O10" s="13" t="s">
        <v>98</v>
      </c>
      <c r="P10" s="13">
        <v>1</v>
      </c>
      <c r="Q10" s="41"/>
    </row>
    <row r="11" spans="1:17">
      <c r="A11" s="1" t="s">
        <v>2</v>
      </c>
      <c r="B11" s="1" t="s">
        <v>86</v>
      </c>
      <c r="C11" s="1" t="s">
        <v>113</v>
      </c>
      <c r="D11" s="1" t="s">
        <v>87</v>
      </c>
      <c r="E11" s="1" t="s">
        <v>114</v>
      </c>
      <c r="F11" s="1" t="s">
        <v>89</v>
      </c>
      <c r="G11" s="1" t="s">
        <v>90</v>
      </c>
      <c r="L11" s="74" t="s">
        <v>36</v>
      </c>
      <c r="M11" s="13"/>
      <c r="N11" s="41" t="s">
        <v>115</v>
      </c>
      <c r="O11" s="13" t="s">
        <v>98</v>
      </c>
      <c r="P11" s="13">
        <v>1</v>
      </c>
      <c r="Q11" s="41"/>
    </row>
    <row r="12" spans="1:17">
      <c r="A12" s="13" t="s">
        <v>116</v>
      </c>
      <c r="B12" s="13" t="s">
        <v>94</v>
      </c>
      <c r="C12" s="13">
        <v>200</v>
      </c>
      <c r="D12" s="13">
        <v>15</v>
      </c>
      <c r="E12" s="13">
        <v>0.5</v>
      </c>
      <c r="F12" s="13">
        <v>365</v>
      </c>
      <c r="G12" s="14">
        <f t="shared" ref="G12:G16" si="1">C12*D12*E12*F12/1024/1024</f>
        <v>0.522136688232422</v>
      </c>
      <c r="L12" s="74" t="s">
        <v>39</v>
      </c>
      <c r="M12" s="13"/>
      <c r="N12" s="41" t="s">
        <v>117</v>
      </c>
      <c r="O12" s="13" t="s">
        <v>98</v>
      </c>
      <c r="P12" s="13">
        <v>1</v>
      </c>
      <c r="Q12" s="41"/>
    </row>
    <row r="13" ht="24" spans="1:17">
      <c r="A13" s="15" t="s">
        <v>118</v>
      </c>
      <c r="B13" s="13" t="s">
        <v>100</v>
      </c>
      <c r="C13" s="13">
        <v>5000</v>
      </c>
      <c r="D13" s="13">
        <v>17</v>
      </c>
      <c r="E13" s="13">
        <v>1</v>
      </c>
      <c r="F13" s="13">
        <v>365</v>
      </c>
      <c r="G13" s="14">
        <f t="shared" si="1"/>
        <v>29.5877456665039</v>
      </c>
      <c r="L13" s="74" t="s">
        <v>42</v>
      </c>
      <c r="M13" s="13" t="s">
        <v>119</v>
      </c>
      <c r="N13" s="41" t="s">
        <v>120</v>
      </c>
      <c r="O13" s="13" t="s">
        <v>98</v>
      </c>
      <c r="P13" s="13">
        <v>1</v>
      </c>
      <c r="Q13" s="41"/>
    </row>
    <row r="14" ht="36" spans="1:17">
      <c r="A14" s="15" t="s">
        <v>121</v>
      </c>
      <c r="B14" s="13" t="s">
        <v>100</v>
      </c>
      <c r="C14" s="13">
        <v>10000</v>
      </c>
      <c r="D14" s="13">
        <v>65</v>
      </c>
      <c r="E14" s="13">
        <v>1</v>
      </c>
      <c r="F14" s="13">
        <v>365</v>
      </c>
      <c r="G14" s="14">
        <f t="shared" si="1"/>
        <v>226.259231567383</v>
      </c>
      <c r="L14" s="74" t="s">
        <v>45</v>
      </c>
      <c r="M14" s="13"/>
      <c r="N14" s="41" t="s">
        <v>122</v>
      </c>
      <c r="O14" s="13" t="s">
        <v>98</v>
      </c>
      <c r="P14" s="13">
        <v>1</v>
      </c>
      <c r="Q14" s="41"/>
    </row>
    <row r="15" spans="1:17">
      <c r="A15" s="15" t="s">
        <v>104</v>
      </c>
      <c r="B15" s="13" t="s">
        <v>94</v>
      </c>
      <c r="C15" s="13">
        <v>10000</v>
      </c>
      <c r="D15" s="13">
        <v>50</v>
      </c>
      <c r="E15" s="13">
        <v>0.5</v>
      </c>
      <c r="F15" s="13">
        <v>365</v>
      </c>
      <c r="G15" s="14">
        <f t="shared" si="1"/>
        <v>87.0227813720703</v>
      </c>
      <c r="L15" s="74" t="s">
        <v>49</v>
      </c>
      <c r="M15" s="13"/>
      <c r="N15" s="41" t="s">
        <v>123</v>
      </c>
      <c r="O15" s="13" t="s">
        <v>98</v>
      </c>
      <c r="P15" s="13">
        <v>1</v>
      </c>
      <c r="Q15" s="41"/>
    </row>
    <row r="16" spans="1:17">
      <c r="A16" s="13" t="s">
        <v>124</v>
      </c>
      <c r="B16" s="13" t="s">
        <v>100</v>
      </c>
      <c r="C16" s="13">
        <v>50</v>
      </c>
      <c r="D16" s="13">
        <v>22</v>
      </c>
      <c r="E16" s="13">
        <v>1</v>
      </c>
      <c r="F16" s="13">
        <v>365</v>
      </c>
      <c r="G16" s="14">
        <f t="shared" si="1"/>
        <v>0.382900238037109</v>
      </c>
      <c r="L16" s="74" t="s">
        <v>51</v>
      </c>
      <c r="M16" s="13"/>
      <c r="N16" s="41" t="s">
        <v>125</v>
      </c>
      <c r="O16" s="13" t="s">
        <v>98</v>
      </c>
      <c r="P16" s="13">
        <v>1</v>
      </c>
      <c r="Q16" s="41"/>
    </row>
    <row r="17" spans="1:17">
      <c r="A17" s="1" t="s">
        <v>108</v>
      </c>
      <c r="B17" s="16"/>
      <c r="C17" s="16"/>
      <c r="D17" s="16"/>
      <c r="E17" s="16"/>
      <c r="F17" s="16"/>
      <c r="G17" s="17">
        <f>SUM(G12:G16)</f>
        <v>343.774795532227</v>
      </c>
      <c r="L17" s="74" t="s">
        <v>54</v>
      </c>
      <c r="M17" s="13"/>
      <c r="N17" s="41" t="s">
        <v>126</v>
      </c>
      <c r="O17" s="13" t="s">
        <v>98</v>
      </c>
      <c r="P17" s="13">
        <v>1</v>
      </c>
      <c r="Q17" s="41"/>
    </row>
    <row r="18" spans="12:17">
      <c r="L18" s="74" t="s">
        <v>57</v>
      </c>
      <c r="M18" s="13"/>
      <c r="N18" s="41" t="s">
        <v>127</v>
      </c>
      <c r="O18" s="13" t="s">
        <v>98</v>
      </c>
      <c r="P18" s="13">
        <v>1</v>
      </c>
      <c r="Q18" s="41"/>
    </row>
    <row r="19" spans="1:17">
      <c r="A19" s="19" t="s">
        <v>128</v>
      </c>
      <c r="B19" s="20"/>
      <c r="C19" s="20"/>
      <c r="D19" s="20"/>
      <c r="E19" s="20"/>
      <c r="F19" s="20"/>
      <c r="G19" s="20"/>
      <c r="L19" s="74" t="s">
        <v>60</v>
      </c>
      <c r="M19" s="13"/>
      <c r="N19" s="41" t="s">
        <v>129</v>
      </c>
      <c r="O19" s="13" t="s">
        <v>98</v>
      </c>
      <c r="P19" s="13">
        <v>1</v>
      </c>
      <c r="Q19" s="41"/>
    </row>
    <row r="20" spans="1:17">
      <c r="A20" s="1" t="s">
        <v>2</v>
      </c>
      <c r="B20" s="1" t="s">
        <v>130</v>
      </c>
      <c r="C20" s="1" t="s">
        <v>87</v>
      </c>
      <c r="D20" s="1" t="s">
        <v>88</v>
      </c>
      <c r="E20" s="1" t="s">
        <v>131</v>
      </c>
      <c r="F20" s="1" t="s">
        <v>132</v>
      </c>
      <c r="G20" s="1" t="s">
        <v>133</v>
      </c>
      <c r="L20" s="74" t="s">
        <v>63</v>
      </c>
      <c r="M20" s="13"/>
      <c r="N20" s="41" t="s">
        <v>134</v>
      </c>
      <c r="O20" s="13" t="s">
        <v>98</v>
      </c>
      <c r="P20" s="13">
        <v>1</v>
      </c>
      <c r="Q20" s="41"/>
    </row>
    <row r="21" spans="1:17">
      <c r="A21" s="13" t="s">
        <v>93</v>
      </c>
      <c r="B21" s="13" t="s">
        <v>94</v>
      </c>
      <c r="C21" s="13">
        <v>15</v>
      </c>
      <c r="D21" s="13">
        <v>4</v>
      </c>
      <c r="E21" s="21">
        <v>1</v>
      </c>
      <c r="F21" s="21">
        <v>1</v>
      </c>
      <c r="G21" s="22"/>
      <c r="J21" s="13" t="s">
        <v>94</v>
      </c>
      <c r="L21" s="74" t="s">
        <v>65</v>
      </c>
      <c r="M21" s="13"/>
      <c r="N21" s="41" t="s">
        <v>135</v>
      </c>
      <c r="O21" s="13" t="s">
        <v>98</v>
      </c>
      <c r="P21" s="13">
        <v>1</v>
      </c>
      <c r="Q21" s="41"/>
    </row>
    <row r="22" spans="1:17">
      <c r="A22" s="15" t="s">
        <v>99</v>
      </c>
      <c r="B22" s="13" t="s">
        <v>100</v>
      </c>
      <c r="C22" s="13">
        <v>17</v>
      </c>
      <c r="D22" s="13">
        <v>6</v>
      </c>
      <c r="E22" s="23"/>
      <c r="F22" s="23"/>
      <c r="G22" s="22">
        <v>1</v>
      </c>
      <c r="J22" s="13" t="s">
        <v>100</v>
      </c>
      <c r="L22" s="74" t="s">
        <v>67</v>
      </c>
      <c r="M22" s="13"/>
      <c r="N22" s="41" t="s">
        <v>136</v>
      </c>
      <c r="O22" s="13" t="s">
        <v>98</v>
      </c>
      <c r="P22" s="13">
        <v>1</v>
      </c>
      <c r="Q22" s="41"/>
    </row>
    <row r="23" ht="24" spans="1:17">
      <c r="A23" s="15" t="s">
        <v>102</v>
      </c>
      <c r="B23" s="13" t="s">
        <v>100</v>
      </c>
      <c r="C23" s="13">
        <v>62</v>
      </c>
      <c r="D23" s="13">
        <v>6</v>
      </c>
      <c r="E23" s="13">
        <v>2</v>
      </c>
      <c r="F23" s="13">
        <v>2</v>
      </c>
      <c r="G23" s="22">
        <v>2</v>
      </c>
      <c r="J23" s="13" t="s">
        <v>100</v>
      </c>
      <c r="L23" s="74" t="s">
        <v>70</v>
      </c>
      <c r="M23" s="13"/>
      <c r="N23" s="41" t="s">
        <v>137</v>
      </c>
      <c r="O23" s="13" t="s">
        <v>98</v>
      </c>
      <c r="P23" s="13">
        <v>1</v>
      </c>
      <c r="Q23" s="41"/>
    </row>
    <row r="24" spans="1:17">
      <c r="A24" s="15" t="s">
        <v>104</v>
      </c>
      <c r="B24" s="13" t="s">
        <v>138</v>
      </c>
      <c r="C24" s="13">
        <v>50</v>
      </c>
      <c r="D24" s="13">
        <v>4</v>
      </c>
      <c r="E24" s="21">
        <v>2</v>
      </c>
      <c r="F24" s="13">
        <v>2</v>
      </c>
      <c r="G24" s="22">
        <v>1</v>
      </c>
      <c r="J24" s="13"/>
      <c r="L24" s="74" t="s">
        <v>73</v>
      </c>
      <c r="M24" s="13" t="s">
        <v>139</v>
      </c>
      <c r="N24" s="41" t="s">
        <v>140</v>
      </c>
      <c r="O24" s="13" t="s">
        <v>98</v>
      </c>
      <c r="P24" s="13">
        <v>1</v>
      </c>
      <c r="Q24" s="41"/>
    </row>
    <row r="25" spans="1:17">
      <c r="A25" s="13" t="s">
        <v>106</v>
      </c>
      <c r="B25" s="13" t="s">
        <v>100</v>
      </c>
      <c r="C25" s="13">
        <v>22</v>
      </c>
      <c r="D25" s="13">
        <v>6</v>
      </c>
      <c r="E25" s="23"/>
      <c r="F25" s="13">
        <v>1</v>
      </c>
      <c r="G25" s="22"/>
      <c r="J25" s="13" t="s">
        <v>100</v>
      </c>
      <c r="L25" s="74" t="s">
        <v>77</v>
      </c>
      <c r="M25" s="13"/>
      <c r="N25" s="41" t="s">
        <v>141</v>
      </c>
      <c r="O25" s="13" t="s">
        <v>98</v>
      </c>
      <c r="P25" s="13">
        <v>1</v>
      </c>
      <c r="Q25" s="41"/>
    </row>
    <row r="26" spans="1:17">
      <c r="A26" s="1" t="s">
        <v>108</v>
      </c>
      <c r="B26" s="16"/>
      <c r="C26" s="16"/>
      <c r="D26" s="16"/>
      <c r="E26" s="1">
        <v>4</v>
      </c>
      <c r="F26" s="1">
        <f>SUM(F21:F25)</f>
        <v>6</v>
      </c>
      <c r="G26" s="24">
        <f>SUM(G21:G25)</f>
        <v>4</v>
      </c>
      <c r="L26" s="74" t="s">
        <v>80</v>
      </c>
      <c r="M26" s="13"/>
      <c r="N26" s="41" t="s">
        <v>142</v>
      </c>
      <c r="O26" s="13" t="s">
        <v>98</v>
      </c>
      <c r="P26" s="13">
        <v>1</v>
      </c>
      <c r="Q26" s="41"/>
    </row>
    <row r="27" spans="12:17">
      <c r="L27" s="74" t="s">
        <v>143</v>
      </c>
      <c r="M27" s="13"/>
      <c r="N27" s="41" t="s">
        <v>144</v>
      </c>
      <c r="O27" s="13" t="s">
        <v>98</v>
      </c>
      <c r="P27" s="13">
        <v>1</v>
      </c>
      <c r="Q27" s="41"/>
    </row>
    <row r="28" spans="12:17">
      <c r="L28" s="74" t="s">
        <v>145</v>
      </c>
      <c r="M28" s="13"/>
      <c r="N28" s="41" t="s">
        <v>146</v>
      </c>
      <c r="O28" s="13" t="s">
        <v>98</v>
      </c>
      <c r="P28" s="13">
        <v>1</v>
      </c>
      <c r="Q28" s="41"/>
    </row>
    <row r="29" ht="23.15" customHeight="1" spans="1:17">
      <c r="A29" s="25" t="s">
        <v>147</v>
      </c>
      <c r="B29" s="25"/>
      <c r="C29" s="25"/>
      <c r="D29" s="25"/>
      <c r="E29" s="25"/>
      <c r="F29" s="25"/>
      <c r="G29" s="8"/>
      <c r="L29" s="74" t="s">
        <v>148</v>
      </c>
      <c r="M29" s="13"/>
      <c r="N29" s="41" t="s">
        <v>149</v>
      </c>
      <c r="O29" s="13" t="s">
        <v>98</v>
      </c>
      <c r="P29" s="13">
        <v>1</v>
      </c>
      <c r="Q29" s="41"/>
    </row>
    <row r="30" ht="24" spans="1:17">
      <c r="A30" s="1" t="s">
        <v>2</v>
      </c>
      <c r="B30" s="26" t="s">
        <v>150</v>
      </c>
      <c r="C30" s="26" t="s">
        <v>151</v>
      </c>
      <c r="D30" s="26" t="s">
        <v>152</v>
      </c>
      <c r="E30" s="26" t="s">
        <v>153</v>
      </c>
      <c r="F30" s="1" t="s">
        <v>6</v>
      </c>
      <c r="G30" s="27"/>
      <c r="H30" s="28"/>
      <c r="L30" s="74" t="s">
        <v>154</v>
      </c>
      <c r="M30" s="13"/>
      <c r="N30" s="41" t="s">
        <v>155</v>
      </c>
      <c r="O30" s="13" t="s">
        <v>98</v>
      </c>
      <c r="P30" s="13">
        <v>1</v>
      </c>
      <c r="Q30" s="41"/>
    </row>
    <row r="31" spans="1:17">
      <c r="A31" s="16" t="s">
        <v>156</v>
      </c>
      <c r="B31" s="13">
        <v>2</v>
      </c>
      <c r="C31" s="16"/>
      <c r="D31" s="13"/>
      <c r="E31" s="16"/>
      <c r="F31" s="13"/>
      <c r="G31" s="29"/>
      <c r="H31" s="28"/>
      <c r="L31" s="74" t="s">
        <v>157</v>
      </c>
      <c r="M31" s="13"/>
      <c r="N31" s="41" t="s">
        <v>158</v>
      </c>
      <c r="O31" s="13" t="s">
        <v>98</v>
      </c>
      <c r="P31" s="13">
        <v>1</v>
      </c>
      <c r="Q31" s="41"/>
    </row>
    <row r="32" spans="1:17">
      <c r="A32" s="16" t="s">
        <v>159</v>
      </c>
      <c r="B32" s="13">
        <v>2</v>
      </c>
      <c r="C32" s="16"/>
      <c r="D32" s="13"/>
      <c r="E32" s="16"/>
      <c r="F32" s="16"/>
      <c r="G32" s="29"/>
      <c r="L32" s="74" t="s">
        <v>160</v>
      </c>
      <c r="M32" s="13"/>
      <c r="N32" s="41" t="s">
        <v>161</v>
      </c>
      <c r="O32" s="13" t="s">
        <v>98</v>
      </c>
      <c r="P32" s="13">
        <v>1</v>
      </c>
      <c r="Q32" s="41"/>
    </row>
    <row r="33" spans="1:17">
      <c r="A33" s="16" t="s">
        <v>162</v>
      </c>
      <c r="B33" s="13">
        <v>1</v>
      </c>
      <c r="C33" s="16"/>
      <c r="D33" s="13"/>
      <c r="E33" s="16"/>
      <c r="F33" s="16"/>
      <c r="G33" s="29"/>
      <c r="L33" s="74" t="s">
        <v>163</v>
      </c>
      <c r="M33" s="13"/>
      <c r="N33" s="41" t="s">
        <v>164</v>
      </c>
      <c r="O33" s="13" t="s">
        <v>98</v>
      </c>
      <c r="P33" s="13">
        <v>1</v>
      </c>
      <c r="Q33" s="41"/>
    </row>
    <row r="34" spans="1:17">
      <c r="A34" s="16" t="s">
        <v>165</v>
      </c>
      <c r="B34" s="13">
        <v>1</v>
      </c>
      <c r="C34" s="16"/>
      <c r="D34" s="16"/>
      <c r="E34" s="16"/>
      <c r="F34" s="16"/>
      <c r="G34" s="29"/>
      <c r="L34" s="74" t="s">
        <v>166</v>
      </c>
      <c r="M34" s="21" t="s">
        <v>167</v>
      </c>
      <c r="N34" s="41" t="s">
        <v>168</v>
      </c>
      <c r="O34" s="13" t="s">
        <v>98</v>
      </c>
      <c r="P34" s="13">
        <v>1</v>
      </c>
      <c r="Q34" s="41"/>
    </row>
    <row r="35" spans="1:17">
      <c r="A35" s="16" t="s">
        <v>169</v>
      </c>
      <c r="B35" s="13">
        <v>1</v>
      </c>
      <c r="C35" s="16"/>
      <c r="D35" s="16"/>
      <c r="E35" s="16"/>
      <c r="F35" s="16"/>
      <c r="G35" s="29"/>
      <c r="L35" s="74" t="s">
        <v>170</v>
      </c>
      <c r="M35" s="42"/>
      <c r="N35" s="41" t="s">
        <v>171</v>
      </c>
      <c r="O35" s="13" t="s">
        <v>98</v>
      </c>
      <c r="P35" s="13">
        <v>1</v>
      </c>
      <c r="Q35" s="41"/>
    </row>
    <row r="36" spans="1:17">
      <c r="A36" s="16" t="s">
        <v>172</v>
      </c>
      <c r="B36" s="13">
        <v>1</v>
      </c>
      <c r="C36" s="16"/>
      <c r="D36" s="16"/>
      <c r="E36" s="16"/>
      <c r="F36" s="16"/>
      <c r="G36" s="29"/>
      <c r="L36" s="74" t="s">
        <v>173</v>
      </c>
      <c r="M36" s="23"/>
      <c r="N36" s="41" t="s">
        <v>174</v>
      </c>
      <c r="O36" s="13" t="s">
        <v>98</v>
      </c>
      <c r="P36" s="13">
        <v>1</v>
      </c>
      <c r="Q36" s="41"/>
    </row>
    <row r="37" spans="1:17">
      <c r="A37" s="16" t="s">
        <v>175</v>
      </c>
      <c r="B37" s="13">
        <v>1</v>
      </c>
      <c r="C37" s="16"/>
      <c r="D37" s="16"/>
      <c r="E37" s="16"/>
      <c r="F37" s="16"/>
      <c r="G37" s="29"/>
      <c r="L37" s="74" t="s">
        <v>176</v>
      </c>
      <c r="M37" s="21" t="s">
        <v>177</v>
      </c>
      <c r="N37" s="41" t="s">
        <v>178</v>
      </c>
      <c r="O37" s="13" t="s">
        <v>98</v>
      </c>
      <c r="P37" s="13">
        <v>1</v>
      </c>
      <c r="Q37" s="41"/>
    </row>
    <row r="38" spans="1:17">
      <c r="A38" s="16" t="s">
        <v>179</v>
      </c>
      <c r="B38" s="13">
        <v>1</v>
      </c>
      <c r="C38" s="16"/>
      <c r="D38" s="16"/>
      <c r="E38" s="16"/>
      <c r="F38" s="16"/>
      <c r="G38" s="29"/>
      <c r="L38" s="74" t="s">
        <v>180</v>
      </c>
      <c r="M38" s="42"/>
      <c r="N38" s="41" t="s">
        <v>181</v>
      </c>
      <c r="O38" s="13" t="s">
        <v>98</v>
      </c>
      <c r="P38" s="13">
        <v>1</v>
      </c>
      <c r="Q38" s="41"/>
    </row>
    <row r="39" spans="1:17">
      <c r="A39" s="16" t="s">
        <v>182</v>
      </c>
      <c r="B39" s="13">
        <v>1</v>
      </c>
      <c r="C39" s="16"/>
      <c r="D39" s="16"/>
      <c r="E39" s="16"/>
      <c r="F39" s="16"/>
      <c r="G39" s="29"/>
      <c r="L39" s="74" t="s">
        <v>183</v>
      </c>
      <c r="M39" s="42"/>
      <c r="N39" s="41" t="s">
        <v>184</v>
      </c>
      <c r="O39" s="13" t="s">
        <v>98</v>
      </c>
      <c r="P39" s="13">
        <v>1</v>
      </c>
      <c r="Q39" s="41"/>
    </row>
    <row r="40" spans="1:17">
      <c r="A40" s="16" t="s">
        <v>185</v>
      </c>
      <c r="B40" s="13">
        <v>1</v>
      </c>
      <c r="C40" s="16"/>
      <c r="D40" s="16"/>
      <c r="E40" s="16"/>
      <c r="F40" s="16"/>
      <c r="G40" s="29"/>
      <c r="L40" s="74" t="s">
        <v>186</v>
      </c>
      <c r="M40" s="42"/>
      <c r="N40" s="41" t="s">
        <v>187</v>
      </c>
      <c r="O40" s="13" t="s">
        <v>98</v>
      </c>
      <c r="P40" s="13">
        <v>1</v>
      </c>
      <c r="Q40" s="41"/>
    </row>
    <row r="41" spans="1:17">
      <c r="A41" s="16" t="s">
        <v>188</v>
      </c>
      <c r="B41" s="13">
        <v>1</v>
      </c>
      <c r="C41" s="16"/>
      <c r="D41" s="16"/>
      <c r="E41" s="16"/>
      <c r="F41" s="16"/>
      <c r="G41" s="29"/>
      <c r="L41" s="74" t="s">
        <v>189</v>
      </c>
      <c r="M41" s="42"/>
      <c r="N41" s="41" t="s">
        <v>190</v>
      </c>
      <c r="O41" s="13" t="s">
        <v>98</v>
      </c>
      <c r="P41" s="13">
        <v>1</v>
      </c>
      <c r="Q41" s="41"/>
    </row>
    <row r="42" spans="1:17">
      <c r="A42" s="16" t="s">
        <v>191</v>
      </c>
      <c r="B42" s="13">
        <v>1</v>
      </c>
      <c r="C42" s="16"/>
      <c r="D42" s="16"/>
      <c r="E42" s="16"/>
      <c r="F42" s="16"/>
      <c r="G42" s="29"/>
      <c r="L42" s="74" t="s">
        <v>192</v>
      </c>
      <c r="M42" s="42"/>
      <c r="N42" s="41" t="s">
        <v>193</v>
      </c>
      <c r="O42" s="13" t="s">
        <v>98</v>
      </c>
      <c r="P42" s="13">
        <v>1</v>
      </c>
      <c r="Q42" s="41"/>
    </row>
    <row r="43" spans="1:17">
      <c r="A43" s="16" t="s">
        <v>194</v>
      </c>
      <c r="B43" s="13">
        <v>1</v>
      </c>
      <c r="C43" s="16"/>
      <c r="D43" s="16"/>
      <c r="E43" s="16"/>
      <c r="F43" s="16"/>
      <c r="G43" s="29"/>
      <c r="L43" s="74" t="s">
        <v>195</v>
      </c>
      <c r="M43" s="23"/>
      <c r="N43" s="41" t="s">
        <v>196</v>
      </c>
      <c r="O43" s="13" t="s">
        <v>98</v>
      </c>
      <c r="P43" s="13">
        <v>1</v>
      </c>
      <c r="Q43" s="41"/>
    </row>
    <row r="44" spans="1:17">
      <c r="A44" s="16" t="s">
        <v>197</v>
      </c>
      <c r="B44" s="13">
        <v>1</v>
      </c>
      <c r="C44" s="16"/>
      <c r="D44" s="16"/>
      <c r="E44" s="16"/>
      <c r="F44" s="16"/>
      <c r="G44" s="29"/>
      <c r="L44" s="74" t="s">
        <v>198</v>
      </c>
      <c r="M44" s="21" t="s">
        <v>199</v>
      </c>
      <c r="N44" s="41" t="s">
        <v>200</v>
      </c>
      <c r="O44" s="13" t="s">
        <v>98</v>
      </c>
      <c r="P44" s="13">
        <v>1</v>
      </c>
      <c r="Q44" s="41"/>
    </row>
    <row r="45" spans="1:17">
      <c r="A45" s="16" t="s">
        <v>201</v>
      </c>
      <c r="B45" s="13">
        <v>1</v>
      </c>
      <c r="C45" s="16"/>
      <c r="D45" s="16"/>
      <c r="E45" s="16"/>
      <c r="F45" s="16"/>
      <c r="G45" s="29"/>
      <c r="L45" s="74" t="s">
        <v>202</v>
      </c>
      <c r="M45" s="23"/>
      <c r="N45" s="41" t="s">
        <v>203</v>
      </c>
      <c r="O45" s="13" t="s">
        <v>98</v>
      </c>
      <c r="P45" s="13">
        <v>1</v>
      </c>
      <c r="Q45" s="41"/>
    </row>
    <row r="46" spans="1:17">
      <c r="A46" s="16" t="s">
        <v>204</v>
      </c>
      <c r="B46" s="13">
        <v>1</v>
      </c>
      <c r="C46" s="16"/>
      <c r="D46" s="16"/>
      <c r="E46" s="16"/>
      <c r="F46" s="16"/>
      <c r="G46" s="29"/>
      <c r="L46" s="74" t="s">
        <v>205</v>
      </c>
      <c r="M46" s="13" t="s">
        <v>206</v>
      </c>
      <c r="N46" s="41" t="s">
        <v>207</v>
      </c>
      <c r="O46" s="13" t="s">
        <v>98</v>
      </c>
      <c r="P46" s="13">
        <v>1</v>
      </c>
      <c r="Q46" s="41"/>
    </row>
    <row r="47" spans="1:17">
      <c r="A47" s="16" t="s">
        <v>208</v>
      </c>
      <c r="B47" s="13">
        <v>1</v>
      </c>
      <c r="C47" s="16"/>
      <c r="D47" s="16"/>
      <c r="E47" s="16"/>
      <c r="F47" s="16"/>
      <c r="G47" s="29"/>
      <c r="L47" s="74" t="s">
        <v>209</v>
      </c>
      <c r="M47" s="13" t="s">
        <v>210</v>
      </c>
      <c r="N47" s="41" t="s">
        <v>211</v>
      </c>
      <c r="O47" s="13" t="s">
        <v>98</v>
      </c>
      <c r="P47" s="13">
        <v>1</v>
      </c>
      <c r="Q47" s="41"/>
    </row>
    <row r="48" ht="24" spans="1:17">
      <c r="A48" s="30" t="s">
        <v>212</v>
      </c>
      <c r="B48" s="13">
        <v>9</v>
      </c>
      <c r="C48" s="16"/>
      <c r="D48" s="16"/>
      <c r="E48" s="16"/>
      <c r="F48" s="16"/>
      <c r="G48" s="29"/>
      <c r="L48" s="74" t="s">
        <v>213</v>
      </c>
      <c r="M48" s="13"/>
      <c r="N48" s="41" t="s">
        <v>214</v>
      </c>
      <c r="O48" s="13" t="s">
        <v>98</v>
      </c>
      <c r="P48" s="13">
        <v>1</v>
      </c>
      <c r="Q48" s="41"/>
    </row>
    <row r="49" spans="1:17">
      <c r="A49" s="16" t="s">
        <v>215</v>
      </c>
      <c r="B49" s="13">
        <v>1</v>
      </c>
      <c r="C49" s="16"/>
      <c r="D49" s="16"/>
      <c r="E49" s="16"/>
      <c r="F49" s="16"/>
      <c r="G49" s="29"/>
      <c r="L49" s="74" t="s">
        <v>216</v>
      </c>
      <c r="M49" s="21" t="s">
        <v>217</v>
      </c>
      <c r="N49" s="41" t="s">
        <v>218</v>
      </c>
      <c r="O49" s="13" t="s">
        <v>98</v>
      </c>
      <c r="P49" s="13">
        <v>1</v>
      </c>
      <c r="Q49" s="41"/>
    </row>
    <row r="50" spans="1:17">
      <c r="A50" s="16" t="s">
        <v>219</v>
      </c>
      <c r="B50" s="31"/>
      <c r="C50" s="31">
        <v>1</v>
      </c>
      <c r="D50" s="31">
        <v>2</v>
      </c>
      <c r="E50" s="31">
        <v>2</v>
      </c>
      <c r="F50" s="32"/>
      <c r="L50" s="74" t="s">
        <v>220</v>
      </c>
      <c r="M50" s="42"/>
      <c r="N50" s="43" t="s">
        <v>221</v>
      </c>
      <c r="O50" s="13" t="s">
        <v>98</v>
      </c>
      <c r="P50" s="13">
        <v>1</v>
      </c>
      <c r="Q50" s="13"/>
    </row>
    <row r="51" spans="1:17">
      <c r="A51" s="33" t="s">
        <v>222</v>
      </c>
      <c r="B51" s="1">
        <f>SUM(B31:B50)</f>
        <v>29</v>
      </c>
      <c r="C51" s="1">
        <f>SUM(C31:C50)</f>
        <v>1</v>
      </c>
      <c r="D51" s="1">
        <f>SUM(D31:D50)</f>
        <v>2</v>
      </c>
      <c r="E51" s="1">
        <f>SUM(E31:E50)</f>
        <v>2</v>
      </c>
      <c r="F51" s="31"/>
      <c r="L51" s="74" t="s">
        <v>223</v>
      </c>
      <c r="M51" s="42"/>
      <c r="N51" s="43" t="s">
        <v>224</v>
      </c>
      <c r="O51" s="13" t="s">
        <v>98</v>
      </c>
      <c r="P51" s="13">
        <v>1</v>
      </c>
      <c r="Q51" s="13"/>
    </row>
    <row r="52" spans="1:17">
      <c r="A52" s="29"/>
      <c r="B52" s="28"/>
      <c r="L52" s="74" t="s">
        <v>225</v>
      </c>
      <c r="M52" s="23"/>
      <c r="N52" s="43" t="s">
        <v>226</v>
      </c>
      <c r="O52" s="13" t="s">
        <v>98</v>
      </c>
      <c r="P52" s="13">
        <v>1</v>
      </c>
      <c r="Q52" s="13"/>
    </row>
    <row r="53" spans="1:17">
      <c r="A53" s="34" t="s">
        <v>227</v>
      </c>
      <c r="B53" s="34"/>
      <c r="C53" s="34"/>
      <c r="D53" s="34"/>
      <c r="E53" s="34"/>
      <c r="F53" s="34"/>
      <c r="L53" s="1"/>
      <c r="M53" s="1" t="s">
        <v>108</v>
      </c>
      <c r="N53" s="1"/>
      <c r="O53" s="1"/>
      <c r="P53" s="1">
        <f>SUM(P3:P52)</f>
        <v>50</v>
      </c>
      <c r="Q53" s="1"/>
    </row>
    <row r="54" ht="20.5" customHeight="1" spans="1:7">
      <c r="A54" s="35" t="s">
        <v>228</v>
      </c>
      <c r="B54" s="35"/>
      <c r="C54" s="35"/>
      <c r="D54" s="35"/>
      <c r="E54" s="35"/>
      <c r="F54" s="35"/>
      <c r="G54" s="35"/>
    </row>
    <row r="55" spans="1:7">
      <c r="A55" s="36" t="s">
        <v>1</v>
      </c>
      <c r="B55" s="36" t="s">
        <v>229</v>
      </c>
      <c r="C55" s="36" t="s">
        <v>230</v>
      </c>
      <c r="D55" s="36" t="s">
        <v>231</v>
      </c>
      <c r="E55" s="36" t="s">
        <v>232</v>
      </c>
      <c r="F55" s="36" t="s">
        <v>233</v>
      </c>
      <c r="G55" s="36" t="s">
        <v>6</v>
      </c>
    </row>
    <row r="56" ht="24" spans="1:16">
      <c r="A56" s="15">
        <v>1</v>
      </c>
      <c r="B56" s="15" t="s">
        <v>234</v>
      </c>
      <c r="C56" s="15">
        <v>1</v>
      </c>
      <c r="D56" s="15">
        <v>12</v>
      </c>
      <c r="E56" s="15">
        <v>0</v>
      </c>
      <c r="F56" s="15">
        <v>8</v>
      </c>
      <c r="G56" s="37"/>
      <c r="L56" s="1" t="s">
        <v>1</v>
      </c>
      <c r="M56" s="1" t="s">
        <v>235</v>
      </c>
      <c r="N56" s="1" t="s">
        <v>236</v>
      </c>
      <c r="O56" s="1" t="s">
        <v>237</v>
      </c>
      <c r="P56" s="1" t="s">
        <v>6</v>
      </c>
    </row>
    <row r="57" ht="24" spans="1:16">
      <c r="A57" s="15">
        <v>2</v>
      </c>
      <c r="B57" s="15" t="s">
        <v>238</v>
      </c>
      <c r="C57" s="15">
        <v>1</v>
      </c>
      <c r="D57" s="15">
        <v>12</v>
      </c>
      <c r="E57" s="15">
        <v>0</v>
      </c>
      <c r="F57" s="15">
        <v>8</v>
      </c>
      <c r="G57" s="37"/>
      <c r="L57" s="74" t="s">
        <v>8</v>
      </c>
      <c r="M57" s="13">
        <v>5</v>
      </c>
      <c r="N57" s="13">
        <v>1</v>
      </c>
      <c r="O57" s="13">
        <v>300</v>
      </c>
      <c r="P57" s="13"/>
    </row>
    <row r="58" ht="36" spans="1:16">
      <c r="A58" s="15">
        <v>3</v>
      </c>
      <c r="B58" s="37" t="s">
        <v>239</v>
      </c>
      <c r="C58" s="15">
        <v>1</v>
      </c>
      <c r="D58" s="15">
        <v>12</v>
      </c>
      <c r="E58" s="15">
        <v>8</v>
      </c>
      <c r="F58" s="15">
        <v>0</v>
      </c>
      <c r="G58" s="37"/>
      <c r="L58" s="41" t="s">
        <v>108</v>
      </c>
      <c r="M58" s="13">
        <v>5</v>
      </c>
      <c r="N58" s="13">
        <v>1</v>
      </c>
      <c r="O58" s="13">
        <v>300</v>
      </c>
      <c r="P58" s="13"/>
    </row>
    <row r="59" ht="36" spans="1:7">
      <c r="A59" s="15">
        <v>4</v>
      </c>
      <c r="B59" s="37" t="s">
        <v>240</v>
      </c>
      <c r="C59" s="15">
        <v>1</v>
      </c>
      <c r="D59" s="15">
        <v>12</v>
      </c>
      <c r="E59" s="15">
        <v>8</v>
      </c>
      <c r="F59" s="15">
        <v>0</v>
      </c>
      <c r="G59" s="37"/>
    </row>
    <row r="60" ht="24" spans="1:7">
      <c r="A60" s="15">
        <v>5</v>
      </c>
      <c r="B60" s="37" t="s">
        <v>241</v>
      </c>
      <c r="C60" s="15">
        <v>1</v>
      </c>
      <c r="D60" s="15">
        <v>12</v>
      </c>
      <c r="E60" s="15">
        <v>8</v>
      </c>
      <c r="F60" s="15">
        <v>0</v>
      </c>
      <c r="G60" s="37"/>
    </row>
    <row r="61" ht="24" spans="1:7">
      <c r="A61" s="15">
        <v>6</v>
      </c>
      <c r="B61" s="37" t="s">
        <v>242</v>
      </c>
      <c r="C61" s="15">
        <v>0</v>
      </c>
      <c r="D61" s="15">
        <v>12</v>
      </c>
      <c r="E61" s="15">
        <v>0</v>
      </c>
      <c r="F61" s="15">
        <v>8</v>
      </c>
      <c r="G61" s="38" t="s">
        <v>243</v>
      </c>
    </row>
    <row r="62" spans="1:7">
      <c r="A62" s="15"/>
      <c r="B62" s="39" t="s">
        <v>108</v>
      </c>
      <c r="C62" s="26">
        <v>5</v>
      </c>
      <c r="D62" s="26">
        <v>72</v>
      </c>
      <c r="E62" s="26">
        <v>24</v>
      </c>
      <c r="F62" s="26">
        <v>24</v>
      </c>
      <c r="G62" s="40"/>
    </row>
    <row r="64" spans="1:7">
      <c r="A64" s="9" t="s">
        <v>244</v>
      </c>
      <c r="B64" s="7"/>
      <c r="C64" s="7"/>
      <c r="D64" s="7"/>
      <c r="E64" s="7"/>
      <c r="F64" s="7"/>
      <c r="G64" s="7"/>
    </row>
    <row r="65" spans="1:6">
      <c r="A65" s="44" t="s">
        <v>1</v>
      </c>
      <c r="B65" s="36" t="s">
        <v>229</v>
      </c>
      <c r="C65" s="36" t="s">
        <v>230</v>
      </c>
      <c r="D65" s="36" t="s">
        <v>231</v>
      </c>
      <c r="E65" s="36" t="s">
        <v>232</v>
      </c>
      <c r="F65" s="36" t="s">
        <v>6</v>
      </c>
    </row>
    <row r="66" ht="24" spans="1:6">
      <c r="A66" s="15">
        <v>1</v>
      </c>
      <c r="B66" s="45" t="s">
        <v>245</v>
      </c>
      <c r="C66" s="15">
        <v>1</v>
      </c>
      <c r="D66" s="15">
        <v>12</v>
      </c>
      <c r="E66" s="15">
        <v>8</v>
      </c>
      <c r="F66" s="37"/>
    </row>
    <row r="67" ht="24" spans="1:6">
      <c r="A67" s="15">
        <v>2</v>
      </c>
      <c r="B67" s="37" t="s">
        <v>246</v>
      </c>
      <c r="C67" s="15">
        <v>1</v>
      </c>
      <c r="D67" s="15">
        <v>9</v>
      </c>
      <c r="E67" s="15">
        <v>6</v>
      </c>
      <c r="F67" s="37"/>
    </row>
    <row r="68" ht="24" spans="1:6">
      <c r="A68" s="15">
        <v>3</v>
      </c>
      <c r="B68" s="37" t="s">
        <v>247</v>
      </c>
      <c r="C68" s="15">
        <v>1</v>
      </c>
      <c r="D68" s="15">
        <v>12</v>
      </c>
      <c r="E68" s="15">
        <v>8</v>
      </c>
      <c r="F68" s="37"/>
    </row>
    <row r="69" ht="24" spans="1:6">
      <c r="A69" s="15">
        <v>4</v>
      </c>
      <c r="B69" s="37" t="s">
        <v>248</v>
      </c>
      <c r="C69" s="15">
        <v>1</v>
      </c>
      <c r="D69" s="15">
        <v>12</v>
      </c>
      <c r="E69" s="15">
        <v>8</v>
      </c>
      <c r="F69" s="37"/>
    </row>
    <row r="70" ht="24" spans="1:6">
      <c r="A70" s="15">
        <v>5</v>
      </c>
      <c r="B70" s="37" t="s">
        <v>249</v>
      </c>
      <c r="C70" s="15">
        <v>1</v>
      </c>
      <c r="D70" s="15">
        <v>12</v>
      </c>
      <c r="E70" s="15">
        <v>8</v>
      </c>
      <c r="F70" s="37"/>
    </row>
    <row r="71" ht="24" customHeight="1" spans="1:6">
      <c r="A71" s="15"/>
      <c r="B71" s="39" t="s">
        <v>108</v>
      </c>
      <c r="C71" s="26">
        <v>5</v>
      </c>
      <c r="D71" s="26">
        <v>57</v>
      </c>
      <c r="E71" s="26">
        <v>38</v>
      </c>
      <c r="F71" s="37"/>
    </row>
    <row r="73" ht="27.65" customHeight="1" spans="1:6">
      <c r="A73" s="9" t="s">
        <v>250</v>
      </c>
      <c r="B73" s="7"/>
      <c r="C73" s="7"/>
      <c r="D73" s="7"/>
      <c r="E73" s="7"/>
      <c r="F73" s="7"/>
    </row>
    <row r="74" spans="1:6">
      <c r="A74" s="44" t="s">
        <v>1</v>
      </c>
      <c r="B74" s="36" t="s">
        <v>229</v>
      </c>
      <c r="C74" s="36" t="s">
        <v>251</v>
      </c>
      <c r="D74" s="36" t="s">
        <v>252</v>
      </c>
      <c r="E74" s="36" t="s">
        <v>253</v>
      </c>
      <c r="F74" s="36" t="s">
        <v>6</v>
      </c>
    </row>
    <row r="75" ht="24" spans="1:6">
      <c r="A75" s="15">
        <v>1</v>
      </c>
      <c r="B75" s="15" t="s">
        <v>234</v>
      </c>
      <c r="C75" s="15">
        <v>1</v>
      </c>
      <c r="D75" s="15">
        <v>4</v>
      </c>
      <c r="E75" s="15">
        <v>13</v>
      </c>
      <c r="F75" s="15"/>
    </row>
    <row r="76" ht="24" spans="1:6">
      <c r="A76" s="15">
        <v>2</v>
      </c>
      <c r="B76" s="15" t="s">
        <v>238</v>
      </c>
      <c r="C76" s="15">
        <v>1</v>
      </c>
      <c r="D76" s="15">
        <v>4</v>
      </c>
      <c r="E76" s="15">
        <v>13</v>
      </c>
      <c r="F76" s="37"/>
    </row>
    <row r="77" ht="36" spans="1:6">
      <c r="A77" s="15">
        <v>3</v>
      </c>
      <c r="B77" s="37" t="s">
        <v>239</v>
      </c>
      <c r="C77" s="15">
        <v>1</v>
      </c>
      <c r="D77" s="15">
        <v>4</v>
      </c>
      <c r="E77" s="15">
        <v>12</v>
      </c>
      <c r="F77" s="37"/>
    </row>
    <row r="78" ht="36" spans="1:6">
      <c r="A78" s="15">
        <v>4</v>
      </c>
      <c r="B78" s="37" t="s">
        <v>240</v>
      </c>
      <c r="C78" s="15">
        <v>1</v>
      </c>
      <c r="D78" s="15">
        <v>4</v>
      </c>
      <c r="E78" s="15">
        <v>10</v>
      </c>
      <c r="F78" s="37"/>
    </row>
    <row r="79" ht="24" spans="1:6">
      <c r="A79" s="15">
        <v>5</v>
      </c>
      <c r="B79" s="37" t="s">
        <v>241</v>
      </c>
      <c r="C79" s="15">
        <v>1</v>
      </c>
      <c r="D79" s="15">
        <v>4</v>
      </c>
      <c r="E79" s="15">
        <v>10</v>
      </c>
      <c r="F79" s="37"/>
    </row>
    <row r="80" ht="24" spans="1:6">
      <c r="A80" s="15">
        <v>6</v>
      </c>
      <c r="B80" s="37" t="s">
        <v>242</v>
      </c>
      <c r="C80" s="15">
        <v>1</v>
      </c>
      <c r="D80" s="15">
        <v>4</v>
      </c>
      <c r="E80" s="15">
        <v>14</v>
      </c>
      <c r="F80" s="37"/>
    </row>
    <row r="81" spans="1:6">
      <c r="A81" s="15"/>
      <c r="B81" s="39" t="s">
        <v>108</v>
      </c>
      <c r="C81" s="26">
        <v>6</v>
      </c>
      <c r="D81" s="26">
        <v>24</v>
      </c>
      <c r="E81" s="26">
        <v>72</v>
      </c>
      <c r="F81" s="15"/>
    </row>
    <row r="83" ht="26.5" customHeight="1" spans="1:6">
      <c r="A83" s="9" t="s">
        <v>254</v>
      </c>
      <c r="B83" s="7"/>
      <c r="C83" s="7"/>
      <c r="D83" s="7"/>
      <c r="E83" s="7"/>
      <c r="F83" s="7"/>
    </row>
    <row r="84" spans="1:6">
      <c r="A84" s="44" t="s">
        <v>1</v>
      </c>
      <c r="B84" s="36" t="s">
        <v>229</v>
      </c>
      <c r="C84" s="36" t="s">
        <v>251</v>
      </c>
      <c r="D84" s="36" t="s">
        <v>252</v>
      </c>
      <c r="E84" s="36" t="s">
        <v>253</v>
      </c>
      <c r="F84" s="36" t="s">
        <v>6</v>
      </c>
    </row>
    <row r="85" ht="24" spans="1:6">
      <c r="A85" s="15">
        <v>1</v>
      </c>
      <c r="B85" s="15" t="s">
        <v>245</v>
      </c>
      <c r="C85" s="15">
        <v>1</v>
      </c>
      <c r="D85" s="15">
        <v>4</v>
      </c>
      <c r="E85" s="15">
        <v>8</v>
      </c>
      <c r="F85" s="15"/>
    </row>
    <row r="86" ht="24" spans="1:6">
      <c r="A86" s="15">
        <v>2</v>
      </c>
      <c r="B86" s="37" t="s">
        <v>246</v>
      </c>
      <c r="C86" s="15">
        <v>1</v>
      </c>
      <c r="D86" s="15">
        <v>3</v>
      </c>
      <c r="E86" s="15">
        <v>8</v>
      </c>
      <c r="F86" s="15"/>
    </row>
    <row r="87" ht="24" spans="1:6">
      <c r="A87" s="15">
        <v>3</v>
      </c>
      <c r="B87" s="37" t="s">
        <v>247</v>
      </c>
      <c r="C87" s="15">
        <v>1</v>
      </c>
      <c r="D87" s="15">
        <v>4</v>
      </c>
      <c r="E87" s="15">
        <v>8</v>
      </c>
      <c r="F87" s="15"/>
    </row>
    <row r="88" ht="24" spans="1:6">
      <c r="A88" s="15">
        <v>4</v>
      </c>
      <c r="B88" s="37" t="s">
        <v>248</v>
      </c>
      <c r="C88" s="15">
        <v>1</v>
      </c>
      <c r="D88" s="15">
        <v>4</v>
      </c>
      <c r="E88" s="15">
        <v>8</v>
      </c>
      <c r="F88" s="15"/>
    </row>
    <row r="89" ht="24" spans="1:6">
      <c r="A89" s="15">
        <v>5</v>
      </c>
      <c r="B89" s="37" t="s">
        <v>249</v>
      </c>
      <c r="C89" s="15">
        <v>1</v>
      </c>
      <c r="D89" s="15">
        <v>4</v>
      </c>
      <c r="E89" s="15">
        <v>8</v>
      </c>
      <c r="F89" s="15"/>
    </row>
    <row r="90" spans="1:6">
      <c r="A90" s="15"/>
      <c r="B90" s="39" t="s">
        <v>108</v>
      </c>
      <c r="C90" s="26">
        <v>1</v>
      </c>
      <c r="D90" s="26">
        <v>19</v>
      </c>
      <c r="E90" s="26">
        <v>40</v>
      </c>
      <c r="F90" s="15"/>
    </row>
    <row r="92" spans="1:6">
      <c r="A92" s="9" t="s">
        <v>255</v>
      </c>
      <c r="B92" s="7"/>
      <c r="C92" s="7"/>
      <c r="D92" s="7"/>
      <c r="E92" s="7"/>
      <c r="F92" s="7"/>
    </row>
    <row r="93" spans="1:6">
      <c r="A93" s="44" t="s">
        <v>1</v>
      </c>
      <c r="B93" s="36" t="s">
        <v>256</v>
      </c>
      <c r="C93" s="36" t="s">
        <v>257</v>
      </c>
      <c r="D93" s="36" t="s">
        <v>258</v>
      </c>
      <c r="E93" s="36" t="s">
        <v>259</v>
      </c>
      <c r="F93" s="36" t="s">
        <v>6</v>
      </c>
    </row>
    <row r="94" ht="24" spans="1:6">
      <c r="A94" s="15">
        <v>1</v>
      </c>
      <c r="B94" s="15" t="s">
        <v>234</v>
      </c>
      <c r="C94" s="15" t="s">
        <v>260</v>
      </c>
      <c r="D94" s="15">
        <v>1</v>
      </c>
      <c r="E94" s="15" t="s">
        <v>261</v>
      </c>
      <c r="F94" s="15"/>
    </row>
    <row r="95" ht="24" spans="1:6">
      <c r="A95" s="15">
        <v>2</v>
      </c>
      <c r="B95" s="15" t="s">
        <v>238</v>
      </c>
      <c r="C95" s="15" t="s">
        <v>260</v>
      </c>
      <c r="D95" s="15">
        <v>1</v>
      </c>
      <c r="E95" s="15" t="s">
        <v>262</v>
      </c>
      <c r="F95" s="15"/>
    </row>
    <row r="96" ht="36" spans="1:6">
      <c r="A96" s="15">
        <v>3</v>
      </c>
      <c r="B96" s="37" t="s">
        <v>240</v>
      </c>
      <c r="C96" s="15" t="s">
        <v>260</v>
      </c>
      <c r="D96" s="15">
        <v>1</v>
      </c>
      <c r="E96" s="15" t="s">
        <v>263</v>
      </c>
      <c r="F96" s="15"/>
    </row>
    <row r="97" ht="36" spans="1:6">
      <c r="A97" s="15">
        <v>4</v>
      </c>
      <c r="B97" s="37" t="s">
        <v>239</v>
      </c>
      <c r="C97" s="15" t="s">
        <v>260</v>
      </c>
      <c r="D97" s="15">
        <v>1</v>
      </c>
      <c r="E97" s="15">
        <v>1</v>
      </c>
      <c r="F97" s="15"/>
    </row>
    <row r="98" ht="24" spans="1:6">
      <c r="A98" s="15">
        <v>5</v>
      </c>
      <c r="B98" s="15" t="s">
        <v>245</v>
      </c>
      <c r="C98" s="15" t="s">
        <v>260</v>
      </c>
      <c r="D98" s="15">
        <v>1</v>
      </c>
      <c r="E98" s="15">
        <v>1</v>
      </c>
      <c r="F98" s="15"/>
    </row>
    <row r="99" ht="24" spans="1:6">
      <c r="A99" s="15">
        <v>6</v>
      </c>
      <c r="B99" s="37" t="s">
        <v>246</v>
      </c>
      <c r="C99" s="15" t="s">
        <v>264</v>
      </c>
      <c r="D99" s="15">
        <v>1</v>
      </c>
      <c r="E99" s="15">
        <v>1</v>
      </c>
      <c r="F99" s="15"/>
    </row>
    <row r="100" ht="24" spans="1:6">
      <c r="A100" s="15">
        <v>7</v>
      </c>
      <c r="B100" s="37" t="s">
        <v>247</v>
      </c>
      <c r="C100" s="15" t="s">
        <v>260</v>
      </c>
      <c r="D100" s="15">
        <v>1</v>
      </c>
      <c r="E100" s="15">
        <v>1</v>
      </c>
      <c r="F100" s="15"/>
    </row>
    <row r="101" ht="24" spans="1:6">
      <c r="A101" s="15">
        <v>8</v>
      </c>
      <c r="B101" s="37" t="s">
        <v>248</v>
      </c>
      <c r="C101" s="15" t="s">
        <v>260</v>
      </c>
      <c r="D101" s="15">
        <v>1</v>
      </c>
      <c r="E101" s="15">
        <v>1</v>
      </c>
      <c r="F101" s="15"/>
    </row>
    <row r="102" ht="24" spans="1:6">
      <c r="A102" s="15">
        <v>9</v>
      </c>
      <c r="B102" s="37" t="s">
        <v>249</v>
      </c>
      <c r="C102" s="15" t="s">
        <v>260</v>
      </c>
      <c r="D102" s="15">
        <v>1</v>
      </c>
      <c r="E102" s="15">
        <v>1</v>
      </c>
      <c r="F102" s="15"/>
    </row>
    <row r="103" spans="1:6">
      <c r="A103" s="15"/>
      <c r="B103" s="39" t="s">
        <v>108</v>
      </c>
      <c r="C103" s="26"/>
      <c r="D103" s="26">
        <v>9</v>
      </c>
      <c r="E103" s="26">
        <v>6</v>
      </c>
      <c r="F103" s="15"/>
    </row>
    <row r="105" spans="1:6">
      <c r="A105" s="9" t="s">
        <v>265</v>
      </c>
      <c r="B105" s="7"/>
      <c r="C105" s="7"/>
      <c r="D105" s="7"/>
      <c r="E105" s="7"/>
      <c r="F105" s="7"/>
    </row>
    <row r="106" spans="1:7">
      <c r="A106" s="44" t="s">
        <v>1</v>
      </c>
      <c r="B106" s="36" t="s">
        <v>266</v>
      </c>
      <c r="C106" s="36" t="s">
        <v>267</v>
      </c>
      <c r="D106" s="36" t="s">
        <v>252</v>
      </c>
      <c r="E106" s="36" t="s">
        <v>268</v>
      </c>
      <c r="F106" s="36" t="s">
        <v>269</v>
      </c>
      <c r="G106" s="36" t="s">
        <v>6</v>
      </c>
    </row>
    <row r="107" spans="1:7">
      <c r="A107" s="15">
        <v>1</v>
      </c>
      <c r="B107" s="15" t="s">
        <v>270</v>
      </c>
      <c r="C107" s="15" t="s">
        <v>271</v>
      </c>
      <c r="D107" s="15">
        <v>2</v>
      </c>
      <c r="E107" s="15">
        <v>1</v>
      </c>
      <c r="F107" s="15">
        <v>2</v>
      </c>
      <c r="G107" s="37"/>
    </row>
    <row r="108" ht="24" spans="1:7">
      <c r="A108" s="15">
        <v>2</v>
      </c>
      <c r="B108" s="15" t="s">
        <v>272</v>
      </c>
      <c r="C108" s="15" t="s">
        <v>260</v>
      </c>
      <c r="D108" s="15">
        <v>2</v>
      </c>
      <c r="E108" s="15">
        <v>1</v>
      </c>
      <c r="F108" s="15">
        <v>6</v>
      </c>
      <c r="G108" s="37"/>
    </row>
    <row r="109" ht="24" spans="1:7">
      <c r="A109" s="15">
        <v>3</v>
      </c>
      <c r="B109" s="15" t="s">
        <v>273</v>
      </c>
      <c r="C109" s="15" t="s">
        <v>260</v>
      </c>
      <c r="D109" s="15">
        <v>2</v>
      </c>
      <c r="E109" s="15">
        <v>1</v>
      </c>
      <c r="F109" s="15">
        <v>8</v>
      </c>
      <c r="G109" s="37"/>
    </row>
    <row r="110" ht="24" spans="1:7">
      <c r="A110" s="15">
        <v>4</v>
      </c>
      <c r="B110" s="15" t="s">
        <v>274</v>
      </c>
      <c r="C110" s="15" t="s">
        <v>260</v>
      </c>
      <c r="D110" s="15">
        <v>2</v>
      </c>
      <c r="E110" s="15">
        <v>1</v>
      </c>
      <c r="F110" s="15">
        <v>8</v>
      </c>
      <c r="G110" s="37"/>
    </row>
    <row r="111" spans="1:7">
      <c r="A111" s="15"/>
      <c r="B111" s="26" t="s">
        <v>108</v>
      </c>
      <c r="C111" s="26"/>
      <c r="D111" s="26">
        <v>8</v>
      </c>
      <c r="E111" s="26">
        <v>4</v>
      </c>
      <c r="F111" s="26">
        <v>24</v>
      </c>
      <c r="G111" s="37"/>
    </row>
    <row r="113" spans="1:6">
      <c r="A113" s="46" t="s">
        <v>275</v>
      </c>
      <c r="B113" s="47"/>
      <c r="C113" s="47"/>
      <c r="D113" s="47"/>
      <c r="E113" s="47"/>
      <c r="F113" s="47"/>
    </row>
    <row r="114" spans="1:8">
      <c r="A114" s="48" t="s">
        <v>1</v>
      </c>
      <c r="B114" s="48" t="s">
        <v>266</v>
      </c>
      <c r="C114" s="48" t="s">
        <v>276</v>
      </c>
      <c r="D114" s="48" t="s">
        <v>252</v>
      </c>
      <c r="E114" s="48" t="s">
        <v>277</v>
      </c>
      <c r="F114" s="48" t="s">
        <v>278</v>
      </c>
      <c r="G114" s="48" t="s">
        <v>279</v>
      </c>
      <c r="H114" s="48" t="s">
        <v>6</v>
      </c>
    </row>
    <row r="115" ht="24" spans="1:8">
      <c r="A115" s="15">
        <v>1</v>
      </c>
      <c r="B115" s="15" t="s">
        <v>280</v>
      </c>
      <c r="C115" s="15" t="s">
        <v>281</v>
      </c>
      <c r="D115" s="15">
        <v>2</v>
      </c>
      <c r="E115" s="15">
        <v>2</v>
      </c>
      <c r="F115" s="15">
        <v>2</v>
      </c>
      <c r="G115" s="15">
        <v>2</v>
      </c>
      <c r="H115" s="37"/>
    </row>
    <row r="116" spans="1:8">
      <c r="A116" s="15">
        <v>2</v>
      </c>
      <c r="B116" s="15" t="s">
        <v>282</v>
      </c>
      <c r="C116" s="15" t="s">
        <v>283</v>
      </c>
      <c r="D116" s="15">
        <v>2</v>
      </c>
      <c r="E116" s="15">
        <v>2</v>
      </c>
      <c r="F116" s="15">
        <v>2</v>
      </c>
      <c r="G116" s="15">
        <v>2</v>
      </c>
      <c r="H116" s="37"/>
    </row>
    <row r="117" spans="1:8">
      <c r="A117" s="15">
        <v>3</v>
      </c>
      <c r="B117" s="15" t="s">
        <v>284</v>
      </c>
      <c r="C117" s="15" t="s">
        <v>285</v>
      </c>
      <c r="D117" s="15">
        <v>2</v>
      </c>
      <c r="E117" s="15">
        <v>2</v>
      </c>
      <c r="F117" s="15">
        <v>2</v>
      </c>
      <c r="G117" s="15">
        <v>2</v>
      </c>
      <c r="H117" s="37"/>
    </row>
    <row r="118" ht="24" spans="1:8">
      <c r="A118" s="15">
        <v>4</v>
      </c>
      <c r="B118" s="15" t="s">
        <v>286</v>
      </c>
      <c r="C118" s="15" t="s">
        <v>287</v>
      </c>
      <c r="D118" s="15">
        <v>2</v>
      </c>
      <c r="E118" s="15">
        <v>2</v>
      </c>
      <c r="F118" s="15">
        <v>2</v>
      </c>
      <c r="G118" s="15">
        <v>2</v>
      </c>
      <c r="H118" s="37"/>
    </row>
    <row r="119" ht="36" spans="1:8">
      <c r="A119" s="15">
        <v>5</v>
      </c>
      <c r="B119" s="15" t="s">
        <v>288</v>
      </c>
      <c r="C119" s="15" t="s">
        <v>289</v>
      </c>
      <c r="D119" s="15">
        <v>2</v>
      </c>
      <c r="E119" s="15">
        <v>2</v>
      </c>
      <c r="F119" s="15">
        <v>2</v>
      </c>
      <c r="G119" s="15">
        <v>2</v>
      </c>
      <c r="H119" s="37" t="s">
        <v>290</v>
      </c>
    </row>
    <row r="120" ht="36" spans="1:8">
      <c r="A120" s="15">
        <v>6</v>
      </c>
      <c r="B120" s="15" t="s">
        <v>291</v>
      </c>
      <c r="C120" s="15" t="s">
        <v>289</v>
      </c>
      <c r="D120" s="15">
        <v>2</v>
      </c>
      <c r="E120" s="15">
        <v>2</v>
      </c>
      <c r="F120" s="15">
        <v>2</v>
      </c>
      <c r="G120" s="15">
        <v>2</v>
      </c>
      <c r="H120" s="37"/>
    </row>
    <row r="121" ht="24" spans="1:8">
      <c r="A121" s="15">
        <v>7</v>
      </c>
      <c r="B121" s="15" t="s">
        <v>292</v>
      </c>
      <c r="C121" s="15" t="s">
        <v>293</v>
      </c>
      <c r="D121" s="15">
        <v>2</v>
      </c>
      <c r="E121" s="15">
        <v>2</v>
      </c>
      <c r="F121" s="15">
        <v>2</v>
      </c>
      <c r="G121" s="15">
        <v>2</v>
      </c>
      <c r="H121" s="37"/>
    </row>
    <row r="122" ht="24" spans="1:8">
      <c r="A122" s="15">
        <v>8</v>
      </c>
      <c r="B122" s="15" t="s">
        <v>294</v>
      </c>
      <c r="C122" s="15" t="s">
        <v>295</v>
      </c>
      <c r="D122" s="15">
        <v>2</v>
      </c>
      <c r="E122" s="15">
        <v>2</v>
      </c>
      <c r="F122" s="15">
        <v>2</v>
      </c>
      <c r="G122" s="15">
        <v>2</v>
      </c>
      <c r="H122" s="37"/>
    </row>
    <row r="123" ht="36" spans="1:8">
      <c r="A123" s="15">
        <v>9</v>
      </c>
      <c r="B123" s="15" t="s">
        <v>296</v>
      </c>
      <c r="C123" s="15" t="s">
        <v>293</v>
      </c>
      <c r="D123" s="15">
        <v>2</v>
      </c>
      <c r="E123" s="15">
        <v>2</v>
      </c>
      <c r="F123" s="15">
        <v>2</v>
      </c>
      <c r="G123" s="15">
        <v>2</v>
      </c>
      <c r="H123" s="37"/>
    </row>
    <row r="124" ht="36" spans="1:8">
      <c r="A124" s="15">
        <v>10</v>
      </c>
      <c r="B124" s="15" t="s">
        <v>297</v>
      </c>
      <c r="C124" s="15" t="s">
        <v>289</v>
      </c>
      <c r="D124" s="15">
        <v>2</v>
      </c>
      <c r="E124" s="15">
        <v>2</v>
      </c>
      <c r="F124" s="15">
        <v>2</v>
      </c>
      <c r="G124" s="15">
        <v>2</v>
      </c>
      <c r="H124" s="37"/>
    </row>
    <row r="125" ht="36" spans="1:8">
      <c r="A125" s="15">
        <v>11</v>
      </c>
      <c r="B125" s="15" t="s">
        <v>298</v>
      </c>
      <c r="C125" s="15" t="s">
        <v>289</v>
      </c>
      <c r="D125" s="15">
        <v>2</v>
      </c>
      <c r="E125" s="15">
        <v>2</v>
      </c>
      <c r="F125" s="15">
        <v>2</v>
      </c>
      <c r="G125" s="15">
        <v>2</v>
      </c>
      <c r="H125" s="37"/>
    </row>
    <row r="126" ht="36" spans="1:8">
      <c r="A126" s="15">
        <v>12</v>
      </c>
      <c r="B126" s="15" t="s">
        <v>299</v>
      </c>
      <c r="C126" s="15" t="s">
        <v>300</v>
      </c>
      <c r="D126" s="15">
        <v>2</v>
      </c>
      <c r="E126" s="15">
        <v>2</v>
      </c>
      <c r="F126" s="15">
        <v>2</v>
      </c>
      <c r="G126" s="15">
        <v>2</v>
      </c>
      <c r="H126" s="37"/>
    </row>
    <row r="127" ht="24" spans="1:8">
      <c r="A127" s="15">
        <v>13</v>
      </c>
      <c r="B127" s="15" t="s">
        <v>301</v>
      </c>
      <c r="C127" s="15" t="s">
        <v>302</v>
      </c>
      <c r="D127" s="15">
        <v>2</v>
      </c>
      <c r="E127" s="15">
        <v>2</v>
      </c>
      <c r="F127" s="15">
        <v>2</v>
      </c>
      <c r="G127" s="15">
        <v>2</v>
      </c>
      <c r="H127" s="37"/>
    </row>
    <row r="128" ht="24" spans="1:8">
      <c r="A128" s="15">
        <v>14</v>
      </c>
      <c r="B128" s="15" t="s">
        <v>303</v>
      </c>
      <c r="C128" s="15" t="s">
        <v>300</v>
      </c>
      <c r="D128" s="15">
        <v>2</v>
      </c>
      <c r="E128" s="15">
        <v>2</v>
      </c>
      <c r="F128" s="15">
        <v>2</v>
      </c>
      <c r="G128" s="15">
        <v>2</v>
      </c>
      <c r="H128" s="37"/>
    </row>
    <row r="129" spans="1:8">
      <c r="A129" s="15">
        <v>15</v>
      </c>
      <c r="B129" s="15" t="s">
        <v>304</v>
      </c>
      <c r="C129" s="15" t="s">
        <v>305</v>
      </c>
      <c r="D129" s="15">
        <v>2</v>
      </c>
      <c r="E129" s="15">
        <v>2</v>
      </c>
      <c r="F129" s="15">
        <v>4</v>
      </c>
      <c r="G129" s="15">
        <v>2</v>
      </c>
      <c r="H129" s="37"/>
    </row>
    <row r="130" ht="36" spans="1:8">
      <c r="A130" s="15">
        <v>16</v>
      </c>
      <c r="B130" s="37" t="s">
        <v>306</v>
      </c>
      <c r="C130" s="15" t="s">
        <v>307</v>
      </c>
      <c r="D130" s="15">
        <v>3</v>
      </c>
      <c r="E130" s="15">
        <v>0</v>
      </c>
      <c r="F130" s="15">
        <v>8</v>
      </c>
      <c r="G130" s="15">
        <v>5</v>
      </c>
      <c r="H130" s="37"/>
    </row>
    <row r="131" ht="36" spans="1:8">
      <c r="A131" s="15">
        <v>17</v>
      </c>
      <c r="B131" s="37" t="s">
        <v>308</v>
      </c>
      <c r="C131" s="15" t="s">
        <v>309</v>
      </c>
      <c r="D131" s="15">
        <v>4</v>
      </c>
      <c r="E131" s="15">
        <v>0</v>
      </c>
      <c r="F131" s="15">
        <v>11</v>
      </c>
      <c r="G131" s="15">
        <v>6</v>
      </c>
      <c r="H131" s="37"/>
    </row>
    <row r="132" ht="24" spans="1:8">
      <c r="A132" s="15">
        <v>18</v>
      </c>
      <c r="B132" s="37" t="s">
        <v>310</v>
      </c>
      <c r="C132" s="15" t="s">
        <v>311</v>
      </c>
      <c r="D132" s="15">
        <v>4</v>
      </c>
      <c r="E132" s="15">
        <v>0</v>
      </c>
      <c r="F132" s="15">
        <v>10</v>
      </c>
      <c r="G132" s="15">
        <v>6</v>
      </c>
      <c r="H132" s="37"/>
    </row>
    <row r="133" spans="1:8">
      <c r="A133" s="39"/>
      <c r="B133" s="39" t="s">
        <v>108</v>
      </c>
      <c r="C133" s="39"/>
      <c r="D133" s="26">
        <v>41</v>
      </c>
      <c r="E133" s="26">
        <v>30</v>
      </c>
      <c r="F133" s="26">
        <v>61</v>
      </c>
      <c r="G133" s="26">
        <v>47</v>
      </c>
      <c r="H133" s="39"/>
    </row>
  </sheetData>
  <mergeCells count="24">
    <mergeCell ref="A1:F1"/>
    <mergeCell ref="L1:Q1"/>
    <mergeCell ref="A10:G10"/>
    <mergeCell ref="A19:G19"/>
    <mergeCell ref="A29:F29"/>
    <mergeCell ref="A53:F53"/>
    <mergeCell ref="A54:G54"/>
    <mergeCell ref="A64:G64"/>
    <mergeCell ref="A73:F73"/>
    <mergeCell ref="A83:F83"/>
    <mergeCell ref="A92:F92"/>
    <mergeCell ref="A105:F105"/>
    <mergeCell ref="A113:F113"/>
    <mergeCell ref="E21:E22"/>
    <mergeCell ref="E24:E25"/>
    <mergeCell ref="F21:F22"/>
    <mergeCell ref="M3:M12"/>
    <mergeCell ref="M13:M23"/>
    <mergeCell ref="M24:M33"/>
    <mergeCell ref="M34:M36"/>
    <mergeCell ref="M37:M43"/>
    <mergeCell ref="M44:M45"/>
    <mergeCell ref="M47:M48"/>
    <mergeCell ref="M49:M52"/>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M22"/>
  <sheetViews>
    <sheetView topLeftCell="C1" workbookViewId="0">
      <selection activeCell="J9" sqref="J9"/>
    </sheetView>
  </sheetViews>
  <sheetFormatPr defaultColWidth="9" defaultRowHeight="13.5"/>
  <cols>
    <col min="3" max="3" width="5.90833333333333" customWidth="1"/>
    <col min="4" max="4" width="29.6333333333333" customWidth="1"/>
    <col min="5" max="5" width="36.3666666666667" customWidth="1"/>
    <col min="6" max="6" width="7.26666666666667" customWidth="1"/>
    <col min="7" max="7" width="7.725" customWidth="1"/>
    <col min="9" max="9" width="7.44166666666667" customWidth="1"/>
    <col min="10" max="10" width="15.4416666666667" customWidth="1"/>
    <col min="11" max="11" width="12.4416666666667" customWidth="1"/>
    <col min="12" max="12" width="10.4416666666667" customWidth="1"/>
    <col min="13" max="13" width="10.6333333333333" customWidth="1"/>
  </cols>
  <sheetData>
    <row r="2" ht="22.5" customHeight="1" spans="3:13">
      <c r="C2" s="1" t="s">
        <v>1</v>
      </c>
      <c r="D2" s="1" t="s">
        <v>312</v>
      </c>
      <c r="E2" s="1" t="s">
        <v>313</v>
      </c>
      <c r="F2" s="1" t="s">
        <v>5</v>
      </c>
      <c r="G2" s="1" t="s">
        <v>4</v>
      </c>
      <c r="I2" s="1" t="s">
        <v>1</v>
      </c>
      <c r="J2" s="1" t="s">
        <v>130</v>
      </c>
      <c r="K2" s="1" t="s">
        <v>314</v>
      </c>
      <c r="L2" s="1" t="s">
        <v>315</v>
      </c>
      <c r="M2" s="1" t="s">
        <v>6</v>
      </c>
    </row>
    <row r="3" ht="20.25" customHeight="1" spans="3:13">
      <c r="C3" s="75" t="s">
        <v>8</v>
      </c>
      <c r="D3" s="75" t="s">
        <v>316</v>
      </c>
      <c r="E3" s="3" t="s">
        <v>317</v>
      </c>
      <c r="F3" s="2">
        <v>2</v>
      </c>
      <c r="G3" s="2" t="s">
        <v>11</v>
      </c>
      <c r="I3" s="7">
        <v>1</v>
      </c>
      <c r="J3" s="8" t="s">
        <v>318</v>
      </c>
      <c r="K3" s="8">
        <v>15</v>
      </c>
      <c r="L3" s="9" t="s">
        <v>319</v>
      </c>
      <c r="M3" s="8"/>
    </row>
    <row r="4" ht="20.25" customHeight="1" spans="3:13">
      <c r="C4" s="75" t="s">
        <v>13</v>
      </c>
      <c r="D4" s="2"/>
      <c r="E4" s="3" t="s">
        <v>320</v>
      </c>
      <c r="F4" s="2">
        <v>1</v>
      </c>
      <c r="G4" s="2" t="s">
        <v>11</v>
      </c>
      <c r="I4" s="7">
        <v>2</v>
      </c>
      <c r="J4" s="8" t="s">
        <v>321</v>
      </c>
      <c r="K4" s="8">
        <v>18</v>
      </c>
      <c r="L4" s="9" t="s">
        <v>322</v>
      </c>
      <c r="M4" s="8"/>
    </row>
    <row r="5" ht="20.25" customHeight="1" spans="3:13">
      <c r="C5" s="75" t="s">
        <v>16</v>
      </c>
      <c r="D5" s="75" t="s">
        <v>323</v>
      </c>
      <c r="E5" s="3" t="s">
        <v>324</v>
      </c>
      <c r="F5" s="2">
        <v>1</v>
      </c>
      <c r="G5" s="2" t="s">
        <v>23</v>
      </c>
      <c r="I5" s="7">
        <v>3</v>
      </c>
      <c r="J5" s="8" t="s">
        <v>325</v>
      </c>
      <c r="K5" s="8">
        <v>50</v>
      </c>
      <c r="L5" s="10" t="s">
        <v>326</v>
      </c>
      <c r="M5" s="8"/>
    </row>
    <row r="6" ht="20.25" customHeight="1" spans="3:13">
      <c r="C6" s="75" t="s">
        <v>20</v>
      </c>
      <c r="D6" s="2"/>
      <c r="E6" s="3" t="s">
        <v>327</v>
      </c>
      <c r="F6" s="2">
        <v>30</v>
      </c>
      <c r="G6" s="2" t="s">
        <v>11</v>
      </c>
      <c r="I6" s="7">
        <v>4</v>
      </c>
      <c r="J6" s="8" t="s">
        <v>328</v>
      </c>
      <c r="K6" s="8">
        <v>7</v>
      </c>
      <c r="L6" s="9" t="s">
        <v>329</v>
      </c>
      <c r="M6" s="8"/>
    </row>
    <row r="7" ht="20.25" customHeight="1" spans="3:13">
      <c r="C7" s="75" t="s">
        <v>24</v>
      </c>
      <c r="D7" s="75" t="s">
        <v>330</v>
      </c>
      <c r="E7" s="3" t="s">
        <v>331</v>
      </c>
      <c r="F7" s="2">
        <v>1</v>
      </c>
      <c r="G7" s="2" t="s">
        <v>11</v>
      </c>
      <c r="I7" s="7">
        <v>5</v>
      </c>
      <c r="J7" s="8" t="s">
        <v>332</v>
      </c>
      <c r="K7" s="8">
        <v>6</v>
      </c>
      <c r="L7" s="9" t="s">
        <v>333</v>
      </c>
      <c r="M7" s="8"/>
    </row>
    <row r="8" ht="20.25" customHeight="1" spans="3:13">
      <c r="C8" s="75" t="s">
        <v>27</v>
      </c>
      <c r="D8" s="2"/>
      <c r="E8" s="3" t="s">
        <v>334</v>
      </c>
      <c r="F8" s="2">
        <v>1</v>
      </c>
      <c r="G8" s="2" t="s">
        <v>11</v>
      </c>
      <c r="I8" s="7"/>
      <c r="J8" s="8"/>
      <c r="K8" s="8"/>
      <c r="L8" s="8"/>
      <c r="M8" s="8"/>
    </row>
    <row r="9" ht="20.25" customHeight="1" spans="3:7">
      <c r="C9" s="75" t="s">
        <v>30</v>
      </c>
      <c r="D9" s="2"/>
      <c r="E9" s="3" t="s">
        <v>335</v>
      </c>
      <c r="F9" s="2">
        <v>1</v>
      </c>
      <c r="G9" s="2" t="s">
        <v>11</v>
      </c>
    </row>
    <row r="10" ht="20.25" customHeight="1" spans="3:7">
      <c r="C10" s="75" t="s">
        <v>33</v>
      </c>
      <c r="D10" s="76" t="s">
        <v>336</v>
      </c>
      <c r="E10" s="3" t="s">
        <v>337</v>
      </c>
      <c r="F10" s="2">
        <v>1</v>
      </c>
      <c r="G10" s="2" t="s">
        <v>83</v>
      </c>
    </row>
    <row r="11" ht="20.25" customHeight="1" spans="3:7">
      <c r="C11" s="75" t="s">
        <v>36</v>
      </c>
      <c r="D11" s="4"/>
      <c r="E11" s="3" t="s">
        <v>338</v>
      </c>
      <c r="F11" s="2">
        <v>1</v>
      </c>
      <c r="G11" s="2" t="s">
        <v>83</v>
      </c>
    </row>
    <row r="16" spans="4:5">
      <c r="D16" s="5" t="s">
        <v>339</v>
      </c>
      <c r="E16" s="5" t="s">
        <v>339</v>
      </c>
    </row>
    <row r="17" spans="4:5">
      <c r="D17" s="6" t="s">
        <v>340</v>
      </c>
      <c r="E17" s="6" t="s">
        <v>340</v>
      </c>
    </row>
    <row r="18" spans="4:5">
      <c r="D18" s="6" t="s">
        <v>341</v>
      </c>
      <c r="E18" s="6" t="s">
        <v>341</v>
      </c>
    </row>
    <row r="19" spans="4:5">
      <c r="D19" s="6" t="s">
        <v>342</v>
      </c>
      <c r="E19" s="6" t="s">
        <v>342</v>
      </c>
    </row>
    <row r="20" spans="4:5">
      <c r="D20" s="6" t="s">
        <v>343</v>
      </c>
      <c r="E20" s="6" t="s">
        <v>343</v>
      </c>
    </row>
    <row r="21" spans="4:5">
      <c r="D21" s="6" t="s">
        <v>344</v>
      </c>
      <c r="E21" s="6" t="s">
        <v>344</v>
      </c>
    </row>
    <row r="22" spans="4:4">
      <c r="D22" s="6" t="s">
        <v>345</v>
      </c>
    </row>
  </sheetData>
  <mergeCells count="4">
    <mergeCell ref="D3:D4"/>
    <mergeCell ref="D5:D6"/>
    <mergeCell ref="D7:D9"/>
    <mergeCell ref="D10:D11"/>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xxzx</Company>
  <Application>Microsoft Excel</Application>
  <HeadingPairs>
    <vt:vector size="2" baseType="variant">
      <vt:variant>
        <vt:lpstr>工作表</vt:lpstr>
      </vt:variant>
      <vt:variant>
        <vt:i4>3</vt:i4>
      </vt:variant>
    </vt:vector>
  </HeadingPairs>
  <TitlesOfParts>
    <vt:vector size="3" baseType="lpstr">
      <vt:lpstr>附件</vt:lpstr>
      <vt:lpstr>计算</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Rgw</dc:creator>
  <cp:lastModifiedBy>Administrator</cp:lastModifiedBy>
  <dcterms:created xsi:type="dcterms:W3CDTF">2006-09-16T00:00:00Z</dcterms:created>
  <dcterms:modified xsi:type="dcterms:W3CDTF">2025-06-20T08:04:28Z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WorkbookGuid">
    <vt:lpwstr>50aefb71-e52e-4bb7-8c89-f921309a0796</vt:lpwstr>
  </property>
  <property fmtid="{D5CDD505-2E9C-101B-9397-08002B2CF9AE}" pid="4" name="ICV">
    <vt:lpwstr>43AEE38C0A634252954341BA5CF94DEA</vt:lpwstr>
  </property>
</Properties>
</file>