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Sheet1!$A$1:$I$925</definedName>
    <definedName name="人员类别">[1]代码项!$A$2:$A$114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<sst xmlns="http://schemas.openxmlformats.org/spreadsheetml/2006/main" count="7414" uniqueCount="1477">
  <si>
    <t>2023年屯昌县第一批就业技能培训补贴、职业鉴定（职业等级认定）补贴发放人员花名册</t>
  </si>
  <si>
    <t>序号</t>
  </si>
  <si>
    <t>姓名</t>
  </si>
  <si>
    <t>证件号码</t>
  </si>
  <si>
    <t>人员类别</t>
  </si>
  <si>
    <t>证书类型</t>
  </si>
  <si>
    <t>培训补贴标准</t>
  </si>
  <si>
    <t>等级认定补贴标准</t>
  </si>
  <si>
    <t>机构名称</t>
  </si>
  <si>
    <t>工种/等级</t>
  </si>
  <si>
    <t>班期</t>
  </si>
  <si>
    <t>吴秋兰</t>
  </si>
  <si>
    <t>4600**********2129</t>
  </si>
  <si>
    <t>职业技能培训</t>
  </si>
  <si>
    <t>职业技能等级证书</t>
  </si>
  <si>
    <t>1500</t>
  </si>
  <si>
    <t>海南省徳安翔职业培训学校</t>
  </si>
  <si>
    <t>中式面点师/初级</t>
  </si>
  <si>
    <t>一期</t>
  </si>
  <si>
    <t>符汉带</t>
  </si>
  <si>
    <t>4600**********5840</t>
  </si>
  <si>
    <t>王丁强</t>
  </si>
  <si>
    <t>4600**********0326</t>
  </si>
  <si>
    <t>林李婷</t>
  </si>
  <si>
    <t>4600**********4029</t>
  </si>
  <si>
    <t>黄彩云</t>
  </si>
  <si>
    <t>4600**********1228</t>
  </si>
  <si>
    <t>王天霞</t>
  </si>
  <si>
    <t>4600**********2045</t>
  </si>
  <si>
    <t>符衡镇</t>
  </si>
  <si>
    <t>4600**********0026</t>
  </si>
  <si>
    <t>李敏</t>
  </si>
  <si>
    <t>4600**********0926</t>
  </si>
  <si>
    <t>程靖云</t>
  </si>
  <si>
    <t>4600**********2449</t>
  </si>
  <si>
    <t>林海梅</t>
  </si>
  <si>
    <t>4600**********3064</t>
  </si>
  <si>
    <t>林天汉</t>
  </si>
  <si>
    <t>4600**********2116</t>
  </si>
  <si>
    <t>周海华</t>
  </si>
  <si>
    <t>4600**********4224</t>
  </si>
  <si>
    <t>陈銮</t>
  </si>
  <si>
    <t>4600**********2124</t>
  </si>
  <si>
    <t>何娟</t>
  </si>
  <si>
    <t>4600**********2421</t>
  </si>
  <si>
    <t>王友</t>
  </si>
  <si>
    <t>4600**********213X</t>
  </si>
  <si>
    <t>吴坤鉴</t>
  </si>
  <si>
    <t>4600**********2118</t>
  </si>
  <si>
    <t>李恩</t>
  </si>
  <si>
    <t>4526**********2265</t>
  </si>
  <si>
    <t>陈小苗</t>
  </si>
  <si>
    <t>4600**********1725</t>
  </si>
  <si>
    <t>吴坤炳</t>
  </si>
  <si>
    <t>4600**********2119</t>
  </si>
  <si>
    <t>王英华</t>
  </si>
  <si>
    <t>4600**********0921</t>
  </si>
  <si>
    <t>蔡吉连</t>
  </si>
  <si>
    <t>4600**********0041</t>
  </si>
  <si>
    <t>刘宏文</t>
  </si>
  <si>
    <t>4600**********2115</t>
  </si>
  <si>
    <t>吴多福</t>
  </si>
  <si>
    <t>4600**********2114</t>
  </si>
  <si>
    <t>吴慧媛</t>
  </si>
  <si>
    <t>4600**********2425</t>
  </si>
  <si>
    <t>戴海梅</t>
  </si>
  <si>
    <t>4600**********2145</t>
  </si>
  <si>
    <t>吴坤强</t>
  </si>
  <si>
    <t>4600**********2111</t>
  </si>
  <si>
    <t>王海英</t>
  </si>
  <si>
    <t>4600**********1926</t>
  </si>
  <si>
    <t>李茂义</t>
  </si>
  <si>
    <t>4600**********2139</t>
  </si>
  <si>
    <t>李茂平</t>
  </si>
  <si>
    <t>4600**********2110</t>
  </si>
  <si>
    <t>蔡海英</t>
  </si>
  <si>
    <t>4600**********0628</t>
  </si>
  <si>
    <t>黎香</t>
  </si>
  <si>
    <t>4600**********3625</t>
  </si>
  <si>
    <t>林应安</t>
  </si>
  <si>
    <t>4600**********2135</t>
  </si>
  <si>
    <t>林天业</t>
  </si>
  <si>
    <t>甘家弟</t>
  </si>
  <si>
    <t>黄积</t>
  </si>
  <si>
    <t>4600**********2112</t>
  </si>
  <si>
    <t>李帮群</t>
  </si>
  <si>
    <t>4600**********2117</t>
  </si>
  <si>
    <t>吴坤飞</t>
  </si>
  <si>
    <t>4600**********2113</t>
  </si>
  <si>
    <t>谢井香</t>
  </si>
  <si>
    <t>4600**********2821</t>
  </si>
  <si>
    <t>董荣姑</t>
  </si>
  <si>
    <t>4600**********2121</t>
  </si>
  <si>
    <t>曾繁旗</t>
  </si>
  <si>
    <t>4600**********2125</t>
  </si>
  <si>
    <t>许小英</t>
  </si>
  <si>
    <t>4600**********1422</t>
  </si>
  <si>
    <t>吴多飞</t>
  </si>
  <si>
    <t>张泰海</t>
  </si>
  <si>
    <t>黎小果</t>
  </si>
  <si>
    <t>4690**********1226</t>
  </si>
  <si>
    <t>林风江</t>
  </si>
  <si>
    <t>吴多仁</t>
  </si>
  <si>
    <t>桑国斯</t>
  </si>
  <si>
    <t>4600**********3613</t>
  </si>
  <si>
    <t>符贵花</t>
  </si>
  <si>
    <t>4602**********3823</t>
  </si>
  <si>
    <t>吴坤忠</t>
  </si>
  <si>
    <t>4600**********2173</t>
  </si>
  <si>
    <t>甘宗雄</t>
  </si>
  <si>
    <t>林应辉</t>
  </si>
  <si>
    <t>4600**********3617</t>
  </si>
  <si>
    <t>陈娇</t>
  </si>
  <si>
    <t>4600**********002X</t>
  </si>
  <si>
    <t>吴伟</t>
  </si>
  <si>
    <t>4600**********2132</t>
  </si>
  <si>
    <t>许桂英</t>
  </si>
  <si>
    <t>4600**********212X</t>
  </si>
  <si>
    <t>林琦凯</t>
  </si>
  <si>
    <t>4600**********3612</t>
  </si>
  <si>
    <t>甘祖深</t>
  </si>
  <si>
    <t>谢春南</t>
  </si>
  <si>
    <t>4600**********1844</t>
  </si>
  <si>
    <t>冯小宁</t>
  </si>
  <si>
    <t>2107**********3020</t>
  </si>
  <si>
    <t>海南省都文职业培训学校</t>
  </si>
  <si>
    <t>育婴员/初级</t>
  </si>
  <si>
    <t>吴多盈</t>
  </si>
  <si>
    <t>刑丽江</t>
  </si>
  <si>
    <t>4600**********2120</t>
  </si>
  <si>
    <t>吴蕾</t>
  </si>
  <si>
    <t>王海菊</t>
  </si>
  <si>
    <t>邱春梅</t>
  </si>
  <si>
    <t>4600**********0622</t>
  </si>
  <si>
    <t>徐海花</t>
  </si>
  <si>
    <t>4600**********2142</t>
  </si>
  <si>
    <t>王爱琼</t>
  </si>
  <si>
    <t>4600**********3826</t>
  </si>
  <si>
    <t>王海霞</t>
  </si>
  <si>
    <t>4600**********2065</t>
  </si>
  <si>
    <t>卢燕兰</t>
  </si>
  <si>
    <t>4600**********0321</t>
  </si>
  <si>
    <t>徐小霞</t>
  </si>
  <si>
    <t>4600**********0620</t>
  </si>
  <si>
    <t>王海妹</t>
  </si>
  <si>
    <t>4600**********124X</t>
  </si>
  <si>
    <t>张小清</t>
  </si>
  <si>
    <t>4600**********0941</t>
  </si>
  <si>
    <t>李雪梅</t>
  </si>
  <si>
    <t>4600**********424X</t>
  </si>
  <si>
    <t>谢亚运</t>
  </si>
  <si>
    <t>4600**********0727</t>
  </si>
  <si>
    <t>吴多春</t>
  </si>
  <si>
    <t>4600**********2127</t>
  </si>
  <si>
    <t>符卫敏</t>
  </si>
  <si>
    <t>4600**********3646</t>
  </si>
  <si>
    <t>郑作来</t>
  </si>
  <si>
    <t>苏桂丹</t>
  </si>
  <si>
    <t>4600**********442X</t>
  </si>
  <si>
    <t>吴小英</t>
  </si>
  <si>
    <t>邱琼梅</t>
  </si>
  <si>
    <t>4600**********0020</t>
  </si>
  <si>
    <t>冯尤娟</t>
  </si>
  <si>
    <t>4600**********0342</t>
  </si>
  <si>
    <t>黄景霞</t>
  </si>
  <si>
    <t>4600**********1943</t>
  </si>
  <si>
    <t>符式炜</t>
  </si>
  <si>
    <t>黄丽芬</t>
  </si>
  <si>
    <t>4600**********6625</t>
  </si>
  <si>
    <t>徐素娇</t>
  </si>
  <si>
    <t>4600**********2148</t>
  </si>
  <si>
    <t>王丹丹</t>
  </si>
  <si>
    <t>4600**********0023</t>
  </si>
  <si>
    <t>王才平</t>
  </si>
  <si>
    <t>4690**********2426</t>
  </si>
  <si>
    <t>郭金花</t>
  </si>
  <si>
    <t>王和卿</t>
  </si>
  <si>
    <t>4600**********1847</t>
  </si>
  <si>
    <t>卢献娇</t>
  </si>
  <si>
    <t>4600**********0325</t>
  </si>
  <si>
    <t>陈孟丽</t>
  </si>
  <si>
    <t>4600**********2948</t>
  </si>
  <si>
    <t>符小燕</t>
  </si>
  <si>
    <t>4600**********2128</t>
  </si>
  <si>
    <t>钱新花</t>
  </si>
  <si>
    <t>4600**********2428</t>
  </si>
  <si>
    <t>王海环</t>
  </si>
  <si>
    <t>4600**********6629</t>
  </si>
  <si>
    <t>黄来靓</t>
  </si>
  <si>
    <t>4602**********292X</t>
  </si>
  <si>
    <t>甘江南</t>
  </si>
  <si>
    <t>4600**********2122</t>
  </si>
  <si>
    <t>蔡小君</t>
  </si>
  <si>
    <t>4600**********4127</t>
  </si>
  <si>
    <t>陀秋梅</t>
  </si>
  <si>
    <t>4690**********3269</t>
  </si>
  <si>
    <t>卢玉梅</t>
  </si>
  <si>
    <t>何芳</t>
  </si>
  <si>
    <t>陈才莲</t>
  </si>
  <si>
    <t>4600**********2126</t>
  </si>
  <si>
    <t>曾小芳</t>
  </si>
  <si>
    <t>4600**********2441</t>
  </si>
  <si>
    <t>张兰荣</t>
  </si>
  <si>
    <t>4600**********2724</t>
  </si>
  <si>
    <t>钟平波</t>
  </si>
  <si>
    <t>4600**********1865</t>
  </si>
  <si>
    <t>胡春南</t>
  </si>
  <si>
    <t>4600**********2423</t>
  </si>
  <si>
    <t>苏文雅</t>
  </si>
  <si>
    <t>4600**********3321</t>
  </si>
  <si>
    <t>符丹</t>
  </si>
  <si>
    <t>4600**********2725</t>
  </si>
  <si>
    <t>李桃</t>
  </si>
  <si>
    <t>苏少金</t>
  </si>
  <si>
    <t>4600**********2141</t>
  </si>
  <si>
    <t>陈春兰</t>
  </si>
  <si>
    <t>4600**********1240</t>
  </si>
  <si>
    <t>4600**********2465</t>
  </si>
  <si>
    <t>王小玉</t>
  </si>
  <si>
    <t>黎红花</t>
  </si>
  <si>
    <t>吴慧霞</t>
  </si>
  <si>
    <t>莫章燕</t>
  </si>
  <si>
    <t>林明雄</t>
  </si>
  <si>
    <t>4600**********4518</t>
  </si>
  <si>
    <t>1800</t>
  </si>
  <si>
    <t>海南金盘中专职业培训中心</t>
  </si>
  <si>
    <t>电工/中级</t>
  </si>
  <si>
    <t>薛云雷</t>
  </si>
  <si>
    <t>4600**********3316</t>
  </si>
  <si>
    <t>刘毅</t>
  </si>
  <si>
    <t>4600**********0038</t>
  </si>
  <si>
    <t>钟跃刚</t>
  </si>
  <si>
    <t>4600**********3017</t>
  </si>
  <si>
    <t>王绥荫</t>
  </si>
  <si>
    <t>4600**********181X</t>
  </si>
  <si>
    <t>李南恒</t>
  </si>
  <si>
    <t>吴永芳</t>
  </si>
  <si>
    <t>4600**********0917</t>
  </si>
  <si>
    <t>黄光雄</t>
  </si>
  <si>
    <t>4600**********0017</t>
  </si>
  <si>
    <t>陈川</t>
  </si>
  <si>
    <t>4600**********3019</t>
  </si>
  <si>
    <t>王孟</t>
  </si>
  <si>
    <t>4600**********1815</t>
  </si>
  <si>
    <t>王和义</t>
  </si>
  <si>
    <t>4600**********1818</t>
  </si>
  <si>
    <t>王久轩</t>
  </si>
  <si>
    <t>4600**********1831</t>
  </si>
  <si>
    <t>王禄友</t>
  </si>
  <si>
    <t>4600**********0016</t>
  </si>
  <si>
    <t>杜京平</t>
  </si>
  <si>
    <t>4600**********0315</t>
  </si>
  <si>
    <t>吴养</t>
  </si>
  <si>
    <t>4600**********0330</t>
  </si>
  <si>
    <t>高永登</t>
  </si>
  <si>
    <t>4600**********0015</t>
  </si>
  <si>
    <t>陈秋</t>
  </si>
  <si>
    <t>4600**********001X</t>
  </si>
  <si>
    <t>符谷魁</t>
  </si>
  <si>
    <t>4600**********0311</t>
  </si>
  <si>
    <t>王大任</t>
  </si>
  <si>
    <t>4600**********0074</t>
  </si>
  <si>
    <t>符儒华</t>
  </si>
  <si>
    <t>4600**********0031</t>
  </si>
  <si>
    <t>蔡用存</t>
  </si>
  <si>
    <t>4600**********0334</t>
  </si>
  <si>
    <t>陆荣光</t>
  </si>
  <si>
    <t>4600**********0013</t>
  </si>
  <si>
    <t>邓俊海</t>
  </si>
  <si>
    <t>4600**********0817</t>
  </si>
  <si>
    <t>陶大鹰</t>
  </si>
  <si>
    <t>李茂基</t>
  </si>
  <si>
    <t>4600**********3070</t>
  </si>
  <si>
    <t>符式衡</t>
  </si>
  <si>
    <t>何发帝</t>
  </si>
  <si>
    <t>4600**********0018</t>
  </si>
  <si>
    <t>韩昌定</t>
  </si>
  <si>
    <t>4600**********421X</t>
  </si>
  <si>
    <t>李祥锋</t>
  </si>
  <si>
    <t>4600**********3614</t>
  </si>
  <si>
    <t>彭永杰</t>
  </si>
  <si>
    <t>1504**********5356</t>
  </si>
  <si>
    <t>李国强</t>
  </si>
  <si>
    <t>4690**********3317</t>
  </si>
  <si>
    <t>邓成积</t>
  </si>
  <si>
    <t>林明吉</t>
  </si>
  <si>
    <t>4600**********2752</t>
  </si>
  <si>
    <t>王甫谷</t>
  </si>
  <si>
    <t>4600**********1215</t>
  </si>
  <si>
    <t>刘家养</t>
  </si>
  <si>
    <t>彭巨林</t>
  </si>
  <si>
    <t>许环铄</t>
  </si>
  <si>
    <t>4690**********0812</t>
  </si>
  <si>
    <t>许振朝</t>
  </si>
  <si>
    <t>4600**********0831</t>
  </si>
  <si>
    <t>凌林秀</t>
  </si>
  <si>
    <t>4600**********2715</t>
  </si>
  <si>
    <t>傅雷</t>
  </si>
  <si>
    <t>王和飞</t>
  </si>
  <si>
    <t>4600**********0035</t>
  </si>
  <si>
    <t>许炳皇</t>
  </si>
  <si>
    <t>王丹</t>
  </si>
  <si>
    <t>4600**********3624</t>
  </si>
  <si>
    <t>周用浓</t>
  </si>
  <si>
    <t>邓联锋</t>
  </si>
  <si>
    <t>4508**********141X</t>
  </si>
  <si>
    <t>黄志贵</t>
  </si>
  <si>
    <t>王康铭</t>
  </si>
  <si>
    <t>4600**********0014</t>
  </si>
  <si>
    <t>卢业义</t>
  </si>
  <si>
    <t>4600**********1213</t>
  </si>
  <si>
    <t>何开进</t>
  </si>
  <si>
    <t>王忠标</t>
  </si>
  <si>
    <t>4600**********1232</t>
  </si>
  <si>
    <t>王加权</t>
  </si>
  <si>
    <t>4600**********0313</t>
  </si>
  <si>
    <t>吴清旭</t>
  </si>
  <si>
    <t>4600**********0037</t>
  </si>
  <si>
    <t>纪清雄</t>
  </si>
  <si>
    <t>4600**********0637</t>
  </si>
  <si>
    <t>陈泽忠</t>
  </si>
  <si>
    <t>许榕炳</t>
  </si>
  <si>
    <t>4600**********0314</t>
  </si>
  <si>
    <t>陈汉</t>
  </si>
  <si>
    <t>4600**********0616</t>
  </si>
  <si>
    <t>李应焕</t>
  </si>
  <si>
    <t>吴育通</t>
  </si>
  <si>
    <t>4600**********0030</t>
  </si>
  <si>
    <t>吴运德</t>
  </si>
  <si>
    <t>4600**********0613</t>
  </si>
  <si>
    <t>彭小花</t>
  </si>
  <si>
    <t>4600**********1229</t>
  </si>
  <si>
    <t>海南省凌沄职业技能培训中心有限公司</t>
  </si>
  <si>
    <t>农作物植保员/初级</t>
  </si>
  <si>
    <t>王永英</t>
  </si>
  <si>
    <t>4600**********1223</t>
  </si>
  <si>
    <t>卢业成</t>
  </si>
  <si>
    <t>4600**********121X</t>
  </si>
  <si>
    <t>王才娥</t>
  </si>
  <si>
    <t>王春喜</t>
  </si>
  <si>
    <t>王开禄</t>
  </si>
  <si>
    <t>4600**********1212</t>
  </si>
  <si>
    <t>甘月娥</t>
  </si>
  <si>
    <t>4600**********1242</t>
  </si>
  <si>
    <t>黄英梅</t>
  </si>
  <si>
    <t>王英云</t>
  </si>
  <si>
    <t>4600**********1220</t>
  </si>
  <si>
    <t>彭海菊</t>
  </si>
  <si>
    <t>4600**********1227</t>
  </si>
  <si>
    <t>陈业</t>
  </si>
  <si>
    <t>符海香</t>
  </si>
  <si>
    <t>符月芳</t>
  </si>
  <si>
    <t>4600**********1249</t>
  </si>
  <si>
    <t>王英福</t>
  </si>
  <si>
    <t>4600**********1233</t>
  </si>
  <si>
    <t>梁海龙</t>
  </si>
  <si>
    <t>4600**********1214</t>
  </si>
  <si>
    <t>劳海琼</t>
  </si>
  <si>
    <t>4600**********332X</t>
  </si>
  <si>
    <t>甘海容</t>
  </si>
  <si>
    <t>4600**********1222</t>
  </si>
  <si>
    <t>王英才</t>
  </si>
  <si>
    <t>4600**********1236</t>
  </si>
  <si>
    <t>林海燕</t>
  </si>
  <si>
    <t>4600**********0982</t>
  </si>
  <si>
    <t>符梅容</t>
  </si>
  <si>
    <t>林丽珍</t>
  </si>
  <si>
    <t>王忠兴</t>
  </si>
  <si>
    <t>4600**********123X</t>
  </si>
  <si>
    <t>王开友</t>
  </si>
  <si>
    <t>4600**********1216</t>
  </si>
  <si>
    <t>王美菊</t>
  </si>
  <si>
    <t>4600**********1226</t>
  </si>
  <si>
    <t>王德</t>
  </si>
  <si>
    <t>王金燕</t>
  </si>
  <si>
    <t>蒙英</t>
  </si>
  <si>
    <t>4525**********7849</t>
  </si>
  <si>
    <t>梁昌养</t>
  </si>
  <si>
    <t>4600**********1219</t>
  </si>
  <si>
    <t>符慈武</t>
  </si>
  <si>
    <t>4600**********1217</t>
  </si>
  <si>
    <t>陈秀荣</t>
  </si>
  <si>
    <t>4600**********1225</t>
  </si>
  <si>
    <t>林琼荣</t>
  </si>
  <si>
    <t>王开圣</t>
  </si>
  <si>
    <t>4600**********1231</t>
  </si>
  <si>
    <t>陈玉</t>
  </si>
  <si>
    <t>4600**********1221</t>
  </si>
  <si>
    <t>王开和</t>
  </si>
  <si>
    <t>陈文卫</t>
  </si>
  <si>
    <t>彭建兰</t>
  </si>
  <si>
    <t>王开助</t>
  </si>
  <si>
    <t>符慈昭</t>
  </si>
  <si>
    <t>陈少</t>
  </si>
  <si>
    <t>符春荣</t>
  </si>
  <si>
    <t>王英芳</t>
  </si>
  <si>
    <t>陈海丽</t>
  </si>
  <si>
    <t>4600**********1263</t>
  </si>
  <si>
    <t>符秋妹</t>
  </si>
  <si>
    <t>蔡小雪</t>
  </si>
  <si>
    <t>4600**********1527</t>
  </si>
  <si>
    <t>王桂妹</t>
  </si>
  <si>
    <t>陈海燕</t>
  </si>
  <si>
    <t>4600**********0828</t>
  </si>
  <si>
    <t>韩春花</t>
  </si>
  <si>
    <t>唐喜</t>
  </si>
  <si>
    <t>4600**********0961</t>
  </si>
  <si>
    <t>刘美花</t>
  </si>
  <si>
    <t>4600**********0945</t>
  </si>
  <si>
    <t>李春菊</t>
  </si>
  <si>
    <t>4600**********1260</t>
  </si>
  <si>
    <t>韩容英</t>
  </si>
  <si>
    <t>4600**********122X</t>
  </si>
  <si>
    <t>王家富</t>
  </si>
  <si>
    <t>王英昌</t>
  </si>
  <si>
    <t>刘香</t>
  </si>
  <si>
    <t>李海芳</t>
  </si>
  <si>
    <t>4600**********3723</t>
  </si>
  <si>
    <t>王英毛</t>
  </si>
  <si>
    <t>4600**********1218</t>
  </si>
  <si>
    <t>符丕强</t>
  </si>
  <si>
    <t>4600**********1210</t>
  </si>
  <si>
    <t>王泰略</t>
  </si>
  <si>
    <t>陈瑞凤</t>
  </si>
  <si>
    <t>王开术</t>
  </si>
  <si>
    <t>4600**********1250</t>
  </si>
  <si>
    <t>王燕平</t>
  </si>
  <si>
    <t>4600**********1224</t>
  </si>
  <si>
    <t>邱海莲</t>
  </si>
  <si>
    <t>4600**********2444</t>
  </si>
  <si>
    <t>海南省荣视职业培训学校</t>
  </si>
  <si>
    <t>保育师/初级</t>
  </si>
  <si>
    <t>冯恩积</t>
  </si>
  <si>
    <t>4600**********3014</t>
  </si>
  <si>
    <t>冯成平</t>
  </si>
  <si>
    <t>4690**********3021</t>
  </si>
  <si>
    <t>王英孔</t>
  </si>
  <si>
    <t>吴雪冰</t>
  </si>
  <si>
    <t>王静银</t>
  </si>
  <si>
    <t>4690**********3066</t>
  </si>
  <si>
    <t>王静芸</t>
  </si>
  <si>
    <t>4600**********302X</t>
  </si>
  <si>
    <t>王业大</t>
  </si>
  <si>
    <t>4600**********301X</t>
  </si>
  <si>
    <t>吴海花</t>
  </si>
  <si>
    <t>4600**********3027</t>
  </si>
  <si>
    <t>陈海强</t>
  </si>
  <si>
    <t>郑生玲</t>
  </si>
  <si>
    <t>4690**********6822</t>
  </si>
  <si>
    <t>邱燕青</t>
  </si>
  <si>
    <t>4600**********4829</t>
  </si>
  <si>
    <t>林明茂</t>
  </si>
  <si>
    <t>钟秋梅</t>
  </si>
  <si>
    <t>4600**********3029</t>
  </si>
  <si>
    <t>黎玉强</t>
  </si>
  <si>
    <t>4600**********3068</t>
  </si>
  <si>
    <t>郑小球</t>
  </si>
  <si>
    <t>4600**********6226</t>
  </si>
  <si>
    <t>吴玲</t>
  </si>
  <si>
    <t>4600**********216X</t>
  </si>
  <si>
    <t>4600**********3028</t>
  </si>
  <si>
    <t>孙美芳</t>
  </si>
  <si>
    <t>4600**********3026</t>
  </si>
  <si>
    <t>梁定佳</t>
  </si>
  <si>
    <t>4600**********3011</t>
  </si>
  <si>
    <t>梁定昌</t>
  </si>
  <si>
    <t>4600**********3036</t>
  </si>
  <si>
    <t>何三妹</t>
  </si>
  <si>
    <t>王程</t>
  </si>
  <si>
    <t>4600**********3324</t>
  </si>
  <si>
    <t>王川姑</t>
  </si>
  <si>
    <t>4600**********3325</t>
  </si>
  <si>
    <t>许小花</t>
  </si>
  <si>
    <t>王德冠</t>
  </si>
  <si>
    <t>4600**********3016</t>
  </si>
  <si>
    <t>符梅</t>
  </si>
  <si>
    <t>4600**********3046</t>
  </si>
  <si>
    <t>盘亚珍</t>
  </si>
  <si>
    <t>4600**********5227</t>
  </si>
  <si>
    <t>陈瑞琴</t>
  </si>
  <si>
    <t>殷牡生</t>
  </si>
  <si>
    <t>3408**********1826</t>
  </si>
  <si>
    <t>董史珍</t>
  </si>
  <si>
    <t>4602**********2747</t>
  </si>
  <si>
    <t>符方敏</t>
  </si>
  <si>
    <t>钟来姑</t>
  </si>
  <si>
    <t>4600**********3022</t>
  </si>
  <si>
    <t>陈海金</t>
  </si>
  <si>
    <t>4600**********3042</t>
  </si>
  <si>
    <t>文秀香</t>
  </si>
  <si>
    <t>吴清南</t>
  </si>
  <si>
    <t>4600**********334X</t>
  </si>
  <si>
    <t>韩莲</t>
  </si>
  <si>
    <t>黎玉蓝</t>
  </si>
  <si>
    <t>4600**********3241</t>
  </si>
  <si>
    <t>徐道京</t>
  </si>
  <si>
    <t>杨月娇</t>
  </si>
  <si>
    <t>陈红叶</t>
  </si>
  <si>
    <t>4600**********1528</t>
  </si>
  <si>
    <t>谢小英</t>
  </si>
  <si>
    <t>4330**********462X</t>
  </si>
  <si>
    <t>侯丽娟</t>
  </si>
  <si>
    <t>4600**********0322</t>
  </si>
  <si>
    <t>王凤</t>
  </si>
  <si>
    <t>王先栋</t>
  </si>
  <si>
    <t>4600**********3015</t>
  </si>
  <si>
    <t>曾金荣</t>
  </si>
  <si>
    <t>4600**********3740</t>
  </si>
  <si>
    <t>梁定书</t>
  </si>
  <si>
    <t>王秋丽</t>
  </si>
  <si>
    <t>林晓敏</t>
  </si>
  <si>
    <t>4600**********3222</t>
  </si>
  <si>
    <t>陈培英</t>
  </si>
  <si>
    <t>高小梅</t>
  </si>
  <si>
    <t>4600**********0365</t>
  </si>
  <si>
    <t>王英霞</t>
  </si>
  <si>
    <t>邓惠霞</t>
  </si>
  <si>
    <t>陈贤立</t>
  </si>
  <si>
    <t>文彩霞</t>
  </si>
  <si>
    <t>4600**********3020</t>
  </si>
  <si>
    <t>4600**********5626</t>
  </si>
  <si>
    <t>李春燕</t>
  </si>
  <si>
    <t>4600**********0227</t>
  </si>
  <si>
    <t>王珍</t>
  </si>
  <si>
    <t>符海梅</t>
  </si>
  <si>
    <t>4600**********3049</t>
  </si>
  <si>
    <t>王利妹</t>
  </si>
  <si>
    <t>林才羽</t>
  </si>
  <si>
    <t>4600**********5260</t>
  </si>
  <si>
    <t>冯柳</t>
  </si>
  <si>
    <t>4600**********3067</t>
  </si>
  <si>
    <t>王玉芬</t>
  </si>
  <si>
    <t>4600**********272X</t>
  </si>
  <si>
    <t>家务服务员/初级</t>
  </si>
  <si>
    <t>二期</t>
  </si>
  <si>
    <t>王仕玲</t>
  </si>
  <si>
    <t>王才昌</t>
  </si>
  <si>
    <t>4600**********2710</t>
  </si>
  <si>
    <t>周明花</t>
  </si>
  <si>
    <t>4600**********0640</t>
  </si>
  <si>
    <t>莫春玉</t>
  </si>
  <si>
    <t>王贤富</t>
  </si>
  <si>
    <t>陈飞</t>
  </si>
  <si>
    <t>陈丽芳</t>
  </si>
  <si>
    <t>4600**********2743</t>
  </si>
  <si>
    <t>李玛俐</t>
  </si>
  <si>
    <t>4600**********0920</t>
  </si>
  <si>
    <t>王德荣</t>
  </si>
  <si>
    <t>4690**********2123</t>
  </si>
  <si>
    <t>骆春爱</t>
  </si>
  <si>
    <t>4600**********3021</t>
  </si>
  <si>
    <t>王二</t>
  </si>
  <si>
    <t>陈宋君</t>
  </si>
  <si>
    <t>4600**********271X</t>
  </si>
  <si>
    <t>赖家娟</t>
  </si>
  <si>
    <t>4600**********0627</t>
  </si>
  <si>
    <t>梁美丽</t>
  </si>
  <si>
    <t>4600**********7626</t>
  </si>
  <si>
    <t>陈花</t>
  </si>
  <si>
    <t>4690**********272X</t>
  </si>
  <si>
    <t>陈亚妹</t>
  </si>
  <si>
    <t>4600**********6428</t>
  </si>
  <si>
    <t>林春燕</t>
  </si>
  <si>
    <t>吴紫云</t>
  </si>
  <si>
    <t>4600**********0621</t>
  </si>
  <si>
    <t>陈玉花</t>
  </si>
  <si>
    <t>王丽春</t>
  </si>
  <si>
    <t>4600**********2722</t>
  </si>
  <si>
    <t>吴元</t>
  </si>
  <si>
    <t>4600**********3622</t>
  </si>
  <si>
    <t>邓妹</t>
  </si>
  <si>
    <t>4600**********242X</t>
  </si>
  <si>
    <t>杨林香</t>
  </si>
  <si>
    <t>4600**********0043</t>
  </si>
  <si>
    <t>徐春兰</t>
  </si>
  <si>
    <t>4600**********2721</t>
  </si>
  <si>
    <t>王业周</t>
  </si>
  <si>
    <t>4600**********2735</t>
  </si>
  <si>
    <t>陈永福</t>
  </si>
  <si>
    <t>吉拜出</t>
  </si>
  <si>
    <t>4600**********8022</t>
  </si>
  <si>
    <t>陈显俊</t>
  </si>
  <si>
    <t>4600**********2712</t>
  </si>
  <si>
    <t>陈兴国</t>
  </si>
  <si>
    <t>4600**********2730</t>
  </si>
  <si>
    <t>陈益谦</t>
  </si>
  <si>
    <t>4600**********2716</t>
  </si>
  <si>
    <t>赖秀兰</t>
  </si>
  <si>
    <t>4600**********2728</t>
  </si>
  <si>
    <t>潘在发</t>
  </si>
  <si>
    <t>陈丽妃</t>
  </si>
  <si>
    <t>王兴民</t>
  </si>
  <si>
    <t>4600**********2713</t>
  </si>
  <si>
    <t>钟浪</t>
  </si>
  <si>
    <t>4600**********3344</t>
  </si>
  <si>
    <t>王海风</t>
  </si>
  <si>
    <t>4600**********2727</t>
  </si>
  <si>
    <t>吴海娟</t>
  </si>
  <si>
    <t>王金花</t>
  </si>
  <si>
    <t>陈美云</t>
  </si>
  <si>
    <t>王金玉</t>
  </si>
  <si>
    <t>4600**********2748</t>
  </si>
  <si>
    <t>符一欣</t>
  </si>
  <si>
    <t>4600**********034X</t>
  </si>
  <si>
    <t>林海丽</t>
  </si>
  <si>
    <t>唐丽娇</t>
  </si>
  <si>
    <t>4600**********3263</t>
  </si>
  <si>
    <t>周亚霞</t>
  </si>
  <si>
    <t>4600**********0449</t>
  </si>
  <si>
    <t>陈荣燕</t>
  </si>
  <si>
    <t>4690**********2720</t>
  </si>
  <si>
    <t>符志春</t>
  </si>
  <si>
    <t>4600**********7228</t>
  </si>
  <si>
    <t>张梅玉</t>
  </si>
  <si>
    <t>4600**********2723</t>
  </si>
  <si>
    <t>邱金</t>
  </si>
  <si>
    <t>陈丽梅</t>
  </si>
  <si>
    <t>陈宋勋</t>
  </si>
  <si>
    <t>4600**********2753</t>
  </si>
  <si>
    <t>林海琴</t>
  </si>
  <si>
    <t>王海燕</t>
  </si>
  <si>
    <t>谢桂妹</t>
  </si>
  <si>
    <t>4600**********2740</t>
  </si>
  <si>
    <t>王德梅</t>
  </si>
  <si>
    <t>4600**********3040</t>
  </si>
  <si>
    <t>王芬燕</t>
  </si>
  <si>
    <t>4600**********1320</t>
  </si>
  <si>
    <t>张丽梅</t>
  </si>
  <si>
    <t>梁妹</t>
  </si>
  <si>
    <t>李萍</t>
  </si>
  <si>
    <t>4600**********2021</t>
  </si>
  <si>
    <t>符永照</t>
  </si>
  <si>
    <t>4600**********2717</t>
  </si>
  <si>
    <t>王苗</t>
  </si>
  <si>
    <t>4690**********3323</t>
  </si>
  <si>
    <t>王欢</t>
  </si>
  <si>
    <t>4600**********2726</t>
  </si>
  <si>
    <t>李丽珠</t>
  </si>
  <si>
    <t>4600**********2320</t>
  </si>
  <si>
    <t>王美丹</t>
  </si>
  <si>
    <t>4600**********2627</t>
  </si>
  <si>
    <t>吴荣</t>
  </si>
  <si>
    <t>客房服务员/初级</t>
  </si>
  <si>
    <t>三期</t>
  </si>
  <si>
    <t>梁碧语</t>
  </si>
  <si>
    <t>4690**********3027</t>
  </si>
  <si>
    <t>符小蝶</t>
  </si>
  <si>
    <t>4600**********0927</t>
  </si>
  <si>
    <t>冯召舅</t>
  </si>
  <si>
    <t>4600**********3023</t>
  </si>
  <si>
    <t>曾玲</t>
  </si>
  <si>
    <t>甘玉荣</t>
  </si>
  <si>
    <t>叶绵健</t>
  </si>
  <si>
    <t>林琼燕</t>
  </si>
  <si>
    <t>4600**********4422</t>
  </si>
  <si>
    <t>张朝珠</t>
  </si>
  <si>
    <t>王容</t>
  </si>
  <si>
    <t>4600**********3744</t>
  </si>
  <si>
    <t>王勇</t>
  </si>
  <si>
    <t>陈贤坤</t>
  </si>
  <si>
    <t>4600**********3038</t>
  </si>
  <si>
    <t>叶秀训</t>
  </si>
  <si>
    <t>4600**********3058</t>
  </si>
  <si>
    <t>叶波</t>
  </si>
  <si>
    <t>王玉香</t>
  </si>
  <si>
    <t>4600**********3024</t>
  </si>
  <si>
    <t>王銮</t>
  </si>
  <si>
    <t>4600**********3025</t>
  </si>
  <si>
    <t>王燕</t>
  </si>
  <si>
    <t>刘海娟</t>
  </si>
  <si>
    <t>4600**********2828</t>
  </si>
  <si>
    <t>叶秀友</t>
  </si>
  <si>
    <t>杨海汝</t>
  </si>
  <si>
    <t>4600**********5682</t>
  </si>
  <si>
    <t>何万霞</t>
  </si>
  <si>
    <t>4600**********0048</t>
  </si>
  <si>
    <t>王桂风</t>
  </si>
  <si>
    <t>4600**********182X</t>
  </si>
  <si>
    <t>陈少花</t>
  </si>
  <si>
    <t>4600**********3041</t>
  </si>
  <si>
    <t>王海丽</t>
  </si>
  <si>
    <t>4690**********332X</t>
  </si>
  <si>
    <t>李慧敏</t>
  </si>
  <si>
    <t>吴崇孝</t>
  </si>
  <si>
    <t>4690**********3013</t>
  </si>
  <si>
    <t>李丽红</t>
  </si>
  <si>
    <t>4600**********2329</t>
  </si>
  <si>
    <t>冯玉</t>
  </si>
  <si>
    <t>王玉婷</t>
  </si>
  <si>
    <t>冯君国</t>
  </si>
  <si>
    <t>李海云</t>
  </si>
  <si>
    <t>4600**********5120</t>
  </si>
  <si>
    <t>叶秀先</t>
  </si>
  <si>
    <t>4600**********3039</t>
  </si>
  <si>
    <t>洪秀花</t>
  </si>
  <si>
    <t>4600**********3047</t>
  </si>
  <si>
    <t>叶绵浩</t>
  </si>
  <si>
    <t>林高海</t>
  </si>
  <si>
    <t>4600**********303X</t>
  </si>
  <si>
    <t>吴爱荣</t>
  </si>
  <si>
    <t>3622**********1724</t>
  </si>
  <si>
    <t>叶绵才</t>
  </si>
  <si>
    <t>叶民东</t>
  </si>
  <si>
    <t>方小丽</t>
  </si>
  <si>
    <t>4600**********0623</t>
  </si>
  <si>
    <t>王小暖</t>
  </si>
  <si>
    <t>王赞坤</t>
  </si>
  <si>
    <t>4600**********3012</t>
  </si>
  <si>
    <t>杜运茂</t>
  </si>
  <si>
    <t>冯丽和</t>
  </si>
  <si>
    <t>4600**********3084</t>
  </si>
  <si>
    <t>何连</t>
  </si>
  <si>
    <t>陈因翁</t>
  </si>
  <si>
    <t>4600**********8767</t>
  </si>
  <si>
    <t>黎玉琴</t>
  </si>
  <si>
    <t>林高鹏</t>
  </si>
  <si>
    <t>4600**********3013</t>
  </si>
  <si>
    <t>林盈盈</t>
  </si>
  <si>
    <t>王彩丽</t>
  </si>
  <si>
    <t>王彩薇</t>
  </si>
  <si>
    <t>王达标</t>
  </si>
  <si>
    <t>4600**********3078</t>
  </si>
  <si>
    <t>叶小宝</t>
  </si>
  <si>
    <t>杜文雅</t>
  </si>
  <si>
    <t>叶恋</t>
  </si>
  <si>
    <t>邱名平</t>
  </si>
  <si>
    <t>4600**********262X</t>
  </si>
  <si>
    <t>陈么妹</t>
  </si>
  <si>
    <t>王少金</t>
  </si>
  <si>
    <t>李亚姑</t>
  </si>
  <si>
    <t>4600**********5247</t>
  </si>
  <si>
    <t>唐文三</t>
  </si>
  <si>
    <t>林春梅</t>
  </si>
  <si>
    <t>李慧娟</t>
  </si>
  <si>
    <t>程嫒</t>
  </si>
  <si>
    <t>海南省伊万职业培训学校</t>
  </si>
  <si>
    <t>养老护理员/初级</t>
  </si>
  <si>
    <t>刘志梅</t>
  </si>
  <si>
    <t>4600**********3520</t>
  </si>
  <si>
    <t>邱丽梅</t>
  </si>
  <si>
    <t>4600**********066X</t>
  </si>
  <si>
    <t>王清汉</t>
  </si>
  <si>
    <t>4600**********0632</t>
  </si>
  <si>
    <t>王懋明</t>
  </si>
  <si>
    <t>赖华群</t>
  </si>
  <si>
    <t>4412**********4421</t>
  </si>
  <si>
    <t>黄花</t>
  </si>
  <si>
    <t>4600**********088X</t>
  </si>
  <si>
    <t>王珊珊</t>
  </si>
  <si>
    <t>4600**********3922</t>
  </si>
  <si>
    <t>张瑞师</t>
  </si>
  <si>
    <t>4600**********0619</t>
  </si>
  <si>
    <t>王汝文</t>
  </si>
  <si>
    <t>符振英</t>
  </si>
  <si>
    <t>张龙武</t>
  </si>
  <si>
    <t>4600**********0615</t>
  </si>
  <si>
    <t>刘逢英</t>
  </si>
  <si>
    <t>4690**********4621</t>
  </si>
  <si>
    <t>刘源源</t>
  </si>
  <si>
    <t>陈传标</t>
  </si>
  <si>
    <t>4600**********0612</t>
  </si>
  <si>
    <t>张金铭</t>
  </si>
  <si>
    <t>黄存</t>
  </si>
  <si>
    <t>张悴淦</t>
  </si>
  <si>
    <t>4600**********0614</t>
  </si>
  <si>
    <t>吴海梅</t>
  </si>
  <si>
    <t>程秋花</t>
  </si>
  <si>
    <t>4690**********066X</t>
  </si>
  <si>
    <t>许小玲</t>
  </si>
  <si>
    <t>4600**********062X</t>
  </si>
  <si>
    <t>唐霞</t>
  </si>
  <si>
    <t>4600**********0923</t>
  </si>
  <si>
    <t>程守花</t>
  </si>
  <si>
    <t>符连</t>
  </si>
  <si>
    <t>林娟</t>
  </si>
  <si>
    <t>4600**********0924</t>
  </si>
  <si>
    <t>符仕江</t>
  </si>
  <si>
    <t>4600**********061X</t>
  </si>
  <si>
    <t>王小翠</t>
  </si>
  <si>
    <t>4600**********0420</t>
  </si>
  <si>
    <t>王亚妹</t>
  </si>
  <si>
    <t>4600**********184X</t>
  </si>
  <si>
    <t>陈么强</t>
  </si>
  <si>
    <t>王能</t>
  </si>
  <si>
    <t>李玲</t>
  </si>
  <si>
    <t>4600**********0948</t>
  </si>
  <si>
    <t>许建凤</t>
  </si>
  <si>
    <t>4521**********1647</t>
  </si>
  <si>
    <t>吴亚雅</t>
  </si>
  <si>
    <t>4600**********5028</t>
  </si>
  <si>
    <t>王小花</t>
  </si>
  <si>
    <t>4600**********5620</t>
  </si>
  <si>
    <t>陈金</t>
  </si>
  <si>
    <t>4600**********4428</t>
  </si>
  <si>
    <t>王玉姨</t>
  </si>
  <si>
    <t>4601**********3429</t>
  </si>
  <si>
    <t>李丽花</t>
  </si>
  <si>
    <t>4600**********0629</t>
  </si>
  <si>
    <t>黄井妹</t>
  </si>
  <si>
    <t>4690**********462X</t>
  </si>
  <si>
    <t>莫小迷</t>
  </si>
  <si>
    <t>4600**********3728</t>
  </si>
  <si>
    <t>程花玉</t>
  </si>
  <si>
    <t>陈丽花</t>
  </si>
  <si>
    <t>洪雪银</t>
  </si>
  <si>
    <t>4600**********0962</t>
  </si>
  <si>
    <t>刘梅丽</t>
  </si>
  <si>
    <t>张瑞锋</t>
  </si>
  <si>
    <t>邓淑君</t>
  </si>
  <si>
    <t>4600**********3347</t>
  </si>
  <si>
    <t>王天天</t>
  </si>
  <si>
    <t>4600**********0624</t>
  </si>
  <si>
    <t>王红妹</t>
  </si>
  <si>
    <t>4601**********7528</t>
  </si>
  <si>
    <t>陈棣冰</t>
  </si>
  <si>
    <t>蔡仁亮</t>
  </si>
  <si>
    <t>4600**********0635</t>
  </si>
  <si>
    <t>海南省南翔职业技能培训学校</t>
  </si>
  <si>
    <t>蔡仁贵</t>
  </si>
  <si>
    <t>4600**********0617</t>
  </si>
  <si>
    <t>吴育和</t>
  </si>
  <si>
    <t>4600**********0611</t>
  </si>
  <si>
    <t>李荣</t>
  </si>
  <si>
    <t>4600**********064X</t>
  </si>
  <si>
    <t>王海波</t>
  </si>
  <si>
    <t>吴宏林</t>
  </si>
  <si>
    <t>吕妹</t>
  </si>
  <si>
    <t>4600**********0361</t>
  </si>
  <si>
    <t>王春兰</t>
  </si>
  <si>
    <t>4600**********0024</t>
  </si>
  <si>
    <t>魏金苹</t>
  </si>
  <si>
    <t>魏海芬</t>
  </si>
  <si>
    <t>陈卫华</t>
  </si>
  <si>
    <t>吴育凤</t>
  </si>
  <si>
    <t>王平江</t>
  </si>
  <si>
    <t>4600**********0658</t>
  </si>
  <si>
    <t>莫瑞荣</t>
  </si>
  <si>
    <t>蔡兴守</t>
  </si>
  <si>
    <t>4600**********0634</t>
  </si>
  <si>
    <t>4600**********4447</t>
  </si>
  <si>
    <t>吴廷昌</t>
  </si>
  <si>
    <t>4600**********0676</t>
  </si>
  <si>
    <t>冯小霞</t>
  </si>
  <si>
    <t>4600**********0822</t>
  </si>
  <si>
    <t>魏扬梢</t>
  </si>
  <si>
    <t>刘君</t>
  </si>
  <si>
    <t>李小</t>
  </si>
  <si>
    <t>4600**********0625</t>
  </si>
  <si>
    <t>蔡金燕</t>
  </si>
  <si>
    <t>4600**********0022</t>
  </si>
  <si>
    <t>吴敏</t>
  </si>
  <si>
    <t>吴廷堆</t>
  </si>
  <si>
    <t>王姐</t>
  </si>
  <si>
    <t>符燕</t>
  </si>
  <si>
    <t>吴英銮</t>
  </si>
  <si>
    <t>吴宏明</t>
  </si>
  <si>
    <t>梁侨丽</t>
  </si>
  <si>
    <t>4600**********7926</t>
  </si>
  <si>
    <t>吴花侬</t>
  </si>
  <si>
    <t>吴治炳</t>
  </si>
  <si>
    <t>吴宏坤</t>
  </si>
  <si>
    <t>符文静</t>
  </si>
  <si>
    <t>4600**********1003</t>
  </si>
  <si>
    <t>吴业成</t>
  </si>
  <si>
    <t>谢春丽</t>
  </si>
  <si>
    <t>4600**********2143</t>
  </si>
  <si>
    <t>吴英明</t>
  </si>
  <si>
    <t>4600**********065X</t>
  </si>
  <si>
    <t>王美珍</t>
  </si>
  <si>
    <t>4600**********2445</t>
  </si>
  <si>
    <t>周姑</t>
  </si>
  <si>
    <t>谭金兰</t>
  </si>
  <si>
    <t>4600**********0368</t>
  </si>
  <si>
    <t>习强</t>
  </si>
  <si>
    <t>4600**********0626</t>
  </si>
  <si>
    <t>陈海英</t>
  </si>
  <si>
    <t>吴业琳</t>
  </si>
  <si>
    <t>4600**********0639</t>
  </si>
  <si>
    <t>符姑</t>
  </si>
  <si>
    <t>何燕平</t>
  </si>
  <si>
    <t>邱芳花</t>
  </si>
  <si>
    <t>吴业辩</t>
  </si>
  <si>
    <t>4600**********0610</t>
  </si>
  <si>
    <t>石玉子</t>
  </si>
  <si>
    <t>4600**********4142</t>
  </si>
  <si>
    <t>王英梅</t>
  </si>
  <si>
    <t>李春芳</t>
  </si>
  <si>
    <t>许妚三</t>
  </si>
  <si>
    <t>王秋霞</t>
  </si>
  <si>
    <t>4600**********0942</t>
  </si>
  <si>
    <t>黄香</t>
  </si>
  <si>
    <t>4600**********1524</t>
  </si>
  <si>
    <t>王瑞金</t>
  </si>
  <si>
    <t>廖道云</t>
  </si>
  <si>
    <t>4600**********0028</t>
  </si>
  <si>
    <t>梁兰榕</t>
  </si>
  <si>
    <t>4600**********0669</t>
  </si>
  <si>
    <t>胡秀丽</t>
  </si>
  <si>
    <t>4600**********3224</t>
  </si>
  <si>
    <t>丁丽</t>
  </si>
  <si>
    <t>吴才桂</t>
  </si>
  <si>
    <t>王桂英</t>
  </si>
  <si>
    <t>4600**********0643</t>
  </si>
  <si>
    <t>何小丽</t>
  </si>
  <si>
    <t>4600**********3425</t>
  </si>
  <si>
    <t>315</t>
  </si>
  <si>
    <t>保育师/中级</t>
  </si>
  <si>
    <t>符雪丹</t>
  </si>
  <si>
    <t>4600**********072X</t>
  </si>
  <si>
    <t>张红花</t>
  </si>
  <si>
    <t>4600**********244X</t>
  </si>
  <si>
    <t>王时连</t>
  </si>
  <si>
    <t>冯少凤</t>
  </si>
  <si>
    <t>4418**********2121</t>
  </si>
  <si>
    <t>谢丽梅</t>
  </si>
  <si>
    <t>4600**********7027</t>
  </si>
  <si>
    <t>林志梅</t>
  </si>
  <si>
    <t>叶玉梅</t>
  </si>
  <si>
    <t>陈宝宝</t>
  </si>
  <si>
    <t>4600**********0925</t>
  </si>
  <si>
    <t>方莉玲</t>
  </si>
  <si>
    <t>4600**********3629</t>
  </si>
  <si>
    <t>蔡春风</t>
  </si>
  <si>
    <t>吕延岩</t>
  </si>
  <si>
    <t>4600**********0329</t>
  </si>
  <si>
    <t>杨小丽</t>
  </si>
  <si>
    <t>李小冬</t>
  </si>
  <si>
    <t>4600**********0448</t>
  </si>
  <si>
    <t>谢丽君</t>
  </si>
  <si>
    <t>符海霞</t>
  </si>
  <si>
    <t>4602**********2724</t>
  </si>
  <si>
    <t>王柯丹</t>
  </si>
  <si>
    <t>王彩莲</t>
  </si>
  <si>
    <t>4600**********0027</t>
  </si>
  <si>
    <t>程慧敏</t>
  </si>
  <si>
    <t>4600**********3048</t>
  </si>
  <si>
    <t>郑南妹</t>
  </si>
  <si>
    <t>4600**********4723</t>
  </si>
  <si>
    <t>曾颖</t>
  </si>
  <si>
    <t>4600**********4225</t>
  </si>
  <si>
    <t>王慧</t>
  </si>
  <si>
    <t>王连</t>
  </si>
  <si>
    <t>王荣</t>
  </si>
  <si>
    <t>陈小风</t>
  </si>
  <si>
    <t>4600**********0667</t>
  </si>
  <si>
    <t>刘小妹</t>
  </si>
  <si>
    <t>4600**********2924</t>
  </si>
  <si>
    <t>吴亚曼</t>
  </si>
  <si>
    <t>4600**********142X</t>
  </si>
  <si>
    <t>符荣文</t>
  </si>
  <si>
    <t>4600**********0320</t>
  </si>
  <si>
    <t>武青卫</t>
  </si>
  <si>
    <t>朱秀</t>
  </si>
  <si>
    <t>陈秀春</t>
  </si>
  <si>
    <t>4418**********1829</t>
  </si>
  <si>
    <t>杨燕</t>
  </si>
  <si>
    <t>4600**********0922</t>
  </si>
  <si>
    <t>李小玲</t>
  </si>
  <si>
    <t>4600**********044X</t>
  </si>
  <si>
    <t>陈皇娜</t>
  </si>
  <si>
    <t>4600**********2324</t>
  </si>
  <si>
    <t>王蕊</t>
  </si>
  <si>
    <t>4600**********0044</t>
  </si>
  <si>
    <t>王小娟</t>
  </si>
  <si>
    <t>王小丽</t>
  </si>
  <si>
    <t>钱子玲</t>
  </si>
  <si>
    <t>4690**********2420</t>
  </si>
  <si>
    <t>许诺</t>
  </si>
  <si>
    <t>4601**********302X</t>
  </si>
  <si>
    <t>张猛</t>
  </si>
  <si>
    <t>4600**********2920</t>
  </si>
  <si>
    <t>蒙倩钰</t>
  </si>
  <si>
    <t>4600**********452X</t>
  </si>
  <si>
    <t>戴小丹</t>
  </si>
  <si>
    <t>王华梨</t>
  </si>
  <si>
    <t>4600**********3642</t>
  </si>
  <si>
    <t>陈妹</t>
  </si>
  <si>
    <t>符永荷</t>
  </si>
  <si>
    <t>符式娇</t>
  </si>
  <si>
    <t>4600**********2429</t>
  </si>
  <si>
    <t>张倩倩</t>
  </si>
  <si>
    <t>4600**********0029</t>
  </si>
  <si>
    <t>林妮</t>
  </si>
  <si>
    <t>王兰桂</t>
  </si>
  <si>
    <t>章春梅</t>
  </si>
  <si>
    <t>4690**********0325</t>
  </si>
  <si>
    <t>陈霞</t>
  </si>
  <si>
    <t>4600**********0989</t>
  </si>
  <si>
    <t>海南睿博职业培训学校</t>
  </si>
  <si>
    <t>母婴护理员/初级</t>
  </si>
  <si>
    <t>吴清云</t>
  </si>
  <si>
    <t>4600**********0049</t>
  </si>
  <si>
    <t>陈彩凤</t>
  </si>
  <si>
    <t>曾妚完</t>
  </si>
  <si>
    <t>关彩香</t>
  </si>
  <si>
    <t>符莲</t>
  </si>
  <si>
    <t>关彩琴</t>
  </si>
  <si>
    <t>王珊</t>
  </si>
  <si>
    <t>4600**********3920</t>
  </si>
  <si>
    <t>李娇妃</t>
  </si>
  <si>
    <t>4600**********1627</t>
  </si>
  <si>
    <t>莫瑞屏</t>
  </si>
  <si>
    <t>莫瑞男</t>
  </si>
  <si>
    <t>符小芳</t>
  </si>
  <si>
    <t>4600**********1548</t>
  </si>
  <si>
    <t>邓雪</t>
  </si>
  <si>
    <t>4600**********2220</t>
  </si>
  <si>
    <t>杨小艳</t>
  </si>
  <si>
    <t>4311**********2829</t>
  </si>
  <si>
    <t>陈强</t>
  </si>
  <si>
    <t>王亚花</t>
  </si>
  <si>
    <t>4600**********5242</t>
  </si>
  <si>
    <t>陈秀玉</t>
  </si>
  <si>
    <t>4600**********4429</t>
  </si>
  <si>
    <t>谢平</t>
  </si>
  <si>
    <t>4600**********0025</t>
  </si>
  <si>
    <t>曾容兰</t>
  </si>
  <si>
    <t>4600**********2422</t>
  </si>
  <si>
    <t>杨如梦</t>
  </si>
  <si>
    <t>4600**********1828</t>
  </si>
  <si>
    <t>魏梅</t>
  </si>
  <si>
    <t>候海梅</t>
  </si>
  <si>
    <t>邱小红</t>
  </si>
  <si>
    <t>4600**********1820</t>
  </si>
  <si>
    <t>桑潮平</t>
  </si>
  <si>
    <t>4600**********3627</t>
  </si>
  <si>
    <t>符惠凤</t>
  </si>
  <si>
    <t>高文娇</t>
  </si>
  <si>
    <t>王海花</t>
  </si>
  <si>
    <t>王小芬</t>
  </si>
  <si>
    <t>陈金兰</t>
  </si>
  <si>
    <t>林玉</t>
  </si>
  <si>
    <t>4600**********0046</t>
  </si>
  <si>
    <t>王转娃</t>
  </si>
  <si>
    <t>4600**********1848</t>
  </si>
  <si>
    <t>林亚穗</t>
  </si>
  <si>
    <t>4600**********522X</t>
  </si>
  <si>
    <t>王小玲</t>
  </si>
  <si>
    <t>4600**********2147</t>
  </si>
  <si>
    <t>凌金燕</t>
  </si>
  <si>
    <t>4600**********1581</t>
  </si>
  <si>
    <t>孙亚芳</t>
  </si>
  <si>
    <t>4600**********5246</t>
  </si>
  <si>
    <t>王小妹</t>
  </si>
  <si>
    <t>王燕花</t>
  </si>
  <si>
    <t>王娇芳</t>
  </si>
  <si>
    <t>4600**********0340</t>
  </si>
  <si>
    <t>陈秋帆</t>
  </si>
  <si>
    <t>4600**********0084</t>
  </si>
  <si>
    <t>吴少娥</t>
  </si>
  <si>
    <t>4600**********0949</t>
  </si>
  <si>
    <t>许丽芸</t>
  </si>
  <si>
    <t>4601**********0327</t>
  </si>
  <si>
    <t>姜海香</t>
  </si>
  <si>
    <t>吴华南</t>
  </si>
  <si>
    <t>陈艳</t>
  </si>
  <si>
    <t>4600**********6229</t>
  </si>
  <si>
    <t>苏小妹</t>
  </si>
  <si>
    <t>4600**********1261</t>
  </si>
  <si>
    <t>杨鸿茹</t>
  </si>
  <si>
    <t>苏秋平</t>
  </si>
  <si>
    <t>李明伟</t>
  </si>
  <si>
    <t>4600**********4240</t>
  </si>
  <si>
    <t>王闻霞</t>
  </si>
  <si>
    <t>4600**********2028</t>
  </si>
  <si>
    <t>周永敏</t>
  </si>
  <si>
    <t>4525**********5920</t>
  </si>
  <si>
    <t>王香梅</t>
  </si>
  <si>
    <t>唐荣萍</t>
  </si>
  <si>
    <t>4525**********3642</t>
  </si>
  <si>
    <t>戴恩娜</t>
  </si>
  <si>
    <t>4600**********2321</t>
  </si>
  <si>
    <t>戴恩凤</t>
  </si>
  <si>
    <t>王恋</t>
  </si>
  <si>
    <t>4600**********2464</t>
  </si>
  <si>
    <t>王媚</t>
  </si>
  <si>
    <t>谢芬妹</t>
  </si>
  <si>
    <t>黄娟</t>
  </si>
  <si>
    <t>4600**********4523</t>
  </si>
  <si>
    <t>李海蓉</t>
  </si>
  <si>
    <t>4600**********1026</t>
  </si>
  <si>
    <t>陈海花</t>
  </si>
  <si>
    <t>林瑜</t>
  </si>
  <si>
    <t>4690**********3625</t>
  </si>
  <si>
    <t>王艺珍</t>
  </si>
  <si>
    <t>梁岸花</t>
  </si>
  <si>
    <t>林强</t>
  </si>
  <si>
    <t>符海妹</t>
  </si>
  <si>
    <t>吴才容</t>
  </si>
  <si>
    <t>4600**********4223</t>
  </si>
  <si>
    <t>王霜兰</t>
  </si>
  <si>
    <t>王霜梅</t>
  </si>
  <si>
    <t>刘文红</t>
  </si>
  <si>
    <t>王华</t>
  </si>
  <si>
    <t>4600**********1829</t>
  </si>
  <si>
    <t>张婷</t>
  </si>
  <si>
    <t>4600**********5128</t>
  </si>
  <si>
    <t>王喜</t>
  </si>
  <si>
    <t>王青霞</t>
  </si>
  <si>
    <t>4600**********1328</t>
  </si>
  <si>
    <t>王丽梅</t>
  </si>
  <si>
    <t>4600**********0345</t>
  </si>
  <si>
    <t>孙海燕</t>
  </si>
  <si>
    <t>蒙如婉</t>
  </si>
  <si>
    <t>陈英</t>
  </si>
  <si>
    <t>4600**********0087</t>
  </si>
  <si>
    <t>王永珍</t>
  </si>
  <si>
    <t>王海兰</t>
  </si>
  <si>
    <t>4600**********1241</t>
  </si>
  <si>
    <t>钟凤英</t>
  </si>
  <si>
    <t>陈海萍</t>
  </si>
  <si>
    <t>4600**********0947</t>
  </si>
  <si>
    <t>林能芳</t>
  </si>
  <si>
    <t>4600**********0987</t>
  </si>
  <si>
    <t>李平</t>
  </si>
  <si>
    <t>王丽芳</t>
  </si>
  <si>
    <t>4600**********7925</t>
  </si>
  <si>
    <t>王海云</t>
  </si>
  <si>
    <t>4600**********0349</t>
  </si>
  <si>
    <t>林秋英</t>
  </si>
  <si>
    <t>4600**********2424</t>
  </si>
  <si>
    <t>刘秀红</t>
  </si>
  <si>
    <t>王爱丽</t>
  </si>
  <si>
    <t>陈丽敏</t>
  </si>
  <si>
    <t>王宗芳</t>
  </si>
  <si>
    <t>4600**********1287</t>
  </si>
  <si>
    <t>张剑兰</t>
  </si>
  <si>
    <t>3621**********0040</t>
  </si>
  <si>
    <t>陈春颖</t>
  </si>
  <si>
    <t>4600**********2729</t>
  </si>
  <si>
    <t>王春锦</t>
  </si>
  <si>
    <t>4600**********2146</t>
  </si>
  <si>
    <t>程苗苗</t>
  </si>
  <si>
    <t>黄秋菊</t>
  </si>
  <si>
    <t>4600**********0946</t>
  </si>
  <si>
    <t>4600**********2461</t>
  </si>
  <si>
    <t>张才钰</t>
  </si>
  <si>
    <t>4600**********032X</t>
  </si>
  <si>
    <t>张春花</t>
  </si>
  <si>
    <t>张水仙</t>
  </si>
  <si>
    <t>杨安强</t>
  </si>
  <si>
    <t>李霞</t>
  </si>
  <si>
    <t>符晓琳</t>
  </si>
  <si>
    <t>4600**********2123</t>
  </si>
  <si>
    <t>王芳</t>
  </si>
  <si>
    <t>杜秀娇</t>
  </si>
  <si>
    <t>陈二</t>
  </si>
  <si>
    <t>钱兰梅</t>
  </si>
  <si>
    <t>4600**********0047</t>
  </si>
  <si>
    <t>张小宇</t>
  </si>
  <si>
    <t>李淑宁</t>
  </si>
  <si>
    <t>吕玉丹</t>
  </si>
  <si>
    <t>郑香梅</t>
  </si>
  <si>
    <t>4600**********3327</t>
  </si>
  <si>
    <t>王春燕</t>
  </si>
  <si>
    <t>4600**********2720</t>
  </si>
  <si>
    <t>郑德兰</t>
  </si>
  <si>
    <t>王海莲</t>
  </si>
  <si>
    <t>4600**********1724</t>
  </si>
  <si>
    <t>简燕晶</t>
  </si>
  <si>
    <t>4600**********0065</t>
  </si>
  <si>
    <t>王丽</t>
  </si>
  <si>
    <t>符春花</t>
  </si>
  <si>
    <t>海南一诺职业培训学校</t>
  </si>
  <si>
    <t>家政服务员/初级</t>
  </si>
  <si>
    <t>黄彩凤</t>
  </si>
  <si>
    <t>4409**********702X</t>
  </si>
  <si>
    <t>王小慧</t>
  </si>
  <si>
    <t>邓杰顺</t>
  </si>
  <si>
    <t>4600**********5928</t>
  </si>
  <si>
    <t>罗秋恋</t>
  </si>
  <si>
    <t>王梅苹</t>
  </si>
  <si>
    <t>4600**********232X</t>
  </si>
  <si>
    <t>符运章</t>
  </si>
  <si>
    <t>4600**********331X</t>
  </si>
  <si>
    <t>文丽娜</t>
  </si>
  <si>
    <t>梁小妍</t>
  </si>
  <si>
    <t>吴小霞</t>
  </si>
  <si>
    <t>4600**********3342</t>
  </si>
  <si>
    <t>李丽萍</t>
  </si>
  <si>
    <t>4600**********3326</t>
  </si>
  <si>
    <t>朱敏</t>
  </si>
  <si>
    <t>4600**********3323</t>
  </si>
  <si>
    <t>张海霞</t>
  </si>
  <si>
    <t>王川孔</t>
  </si>
  <si>
    <t>4600**********3315</t>
  </si>
  <si>
    <t>张熙祥</t>
  </si>
  <si>
    <t>4600**********3312</t>
  </si>
  <si>
    <t>赵美兰</t>
  </si>
  <si>
    <t>4600**********4820</t>
  </si>
  <si>
    <t>王康雪</t>
  </si>
  <si>
    <t>4600**********5121</t>
  </si>
  <si>
    <t>符贻静</t>
  </si>
  <si>
    <t>黎继孟</t>
  </si>
  <si>
    <t>4600**********3319</t>
  </si>
  <si>
    <t>陈千秋</t>
  </si>
  <si>
    <t>4600**********004X</t>
  </si>
  <si>
    <t>黎海花</t>
  </si>
  <si>
    <t>黄泳霞</t>
  </si>
  <si>
    <t>4409**********3723</t>
  </si>
  <si>
    <t>王传星</t>
  </si>
  <si>
    <t>冯玉风</t>
  </si>
  <si>
    <t>吴德新</t>
  </si>
  <si>
    <t>王花</t>
  </si>
  <si>
    <t>4600**********3083</t>
  </si>
  <si>
    <t>林雪娇</t>
  </si>
  <si>
    <t>4600**********2747</t>
  </si>
  <si>
    <t>陈丹</t>
  </si>
  <si>
    <t>梁丽芳</t>
  </si>
  <si>
    <t>陈显雄</t>
  </si>
  <si>
    <t>4600**********3334</t>
  </si>
  <si>
    <t>王昌全</t>
  </si>
  <si>
    <t>4600**********1015</t>
  </si>
  <si>
    <t>成迟英</t>
  </si>
  <si>
    <t>4418**********6022</t>
  </si>
  <si>
    <t>黄海云</t>
  </si>
  <si>
    <t>4600**********3329</t>
  </si>
  <si>
    <t>王家明</t>
  </si>
  <si>
    <t>4600**********333X</t>
  </si>
  <si>
    <t>王平燕</t>
  </si>
  <si>
    <t>4600**********0328</t>
  </si>
  <si>
    <t>蒋燕兰</t>
  </si>
  <si>
    <t>4600**********4828</t>
  </si>
  <si>
    <t>林小燕</t>
  </si>
  <si>
    <t>王梅</t>
  </si>
  <si>
    <t>符儒孝</t>
  </si>
  <si>
    <t>凌美兰</t>
  </si>
  <si>
    <t>王慧兰</t>
  </si>
  <si>
    <t>黎英波</t>
  </si>
  <si>
    <t>4600**********3320</t>
  </si>
  <si>
    <t>符英昌</t>
  </si>
  <si>
    <t>4600**********3313</t>
  </si>
  <si>
    <t>王新</t>
  </si>
  <si>
    <t>4600**********5126</t>
  </si>
  <si>
    <t>陈显河</t>
  </si>
  <si>
    <t>吴清辉</t>
  </si>
  <si>
    <t>钟藻义</t>
  </si>
  <si>
    <t>邓杰妹</t>
  </si>
  <si>
    <t>4600**********5921</t>
  </si>
  <si>
    <t>刘海荣</t>
  </si>
  <si>
    <t>4600**********3082</t>
  </si>
  <si>
    <t>陈清菊</t>
  </si>
  <si>
    <t>4600**********3380</t>
  </si>
  <si>
    <t>4600**********5125</t>
  </si>
  <si>
    <t>陈显弟</t>
  </si>
  <si>
    <t>4600**********3318</t>
  </si>
  <si>
    <t>王小平</t>
  </si>
  <si>
    <t>蔡叔君</t>
  </si>
  <si>
    <t>邓完</t>
  </si>
  <si>
    <t>4600**********2165</t>
  </si>
  <si>
    <t>童大荣</t>
  </si>
  <si>
    <t>李雪云</t>
  </si>
  <si>
    <t>4600**********1862</t>
  </si>
  <si>
    <t>张晓红</t>
  </si>
  <si>
    <t>蔡汝香</t>
  </si>
  <si>
    <t>王灿灿</t>
  </si>
  <si>
    <t>文珠月</t>
  </si>
  <si>
    <t>4600**********3060</t>
  </si>
  <si>
    <t>唐妹</t>
  </si>
  <si>
    <t>陈佳荟</t>
  </si>
  <si>
    <t>劳才銮</t>
  </si>
  <si>
    <t>4600**********3626</t>
  </si>
  <si>
    <t>严秋云</t>
  </si>
  <si>
    <t>4600**********0128</t>
  </si>
  <si>
    <t>林金萍</t>
  </si>
  <si>
    <t>林娇</t>
  </si>
  <si>
    <t>王灵</t>
  </si>
  <si>
    <t>4600**********1824</t>
  </si>
  <si>
    <t>王蕾</t>
  </si>
  <si>
    <t>唐甸蕊</t>
  </si>
  <si>
    <t>庞小芳</t>
  </si>
  <si>
    <t>4600**********0064</t>
  </si>
  <si>
    <t>王春梅</t>
  </si>
  <si>
    <t>4690**********0620</t>
  </si>
  <si>
    <t>陈扬芳</t>
  </si>
  <si>
    <t>黄英</t>
  </si>
  <si>
    <t>唐儒</t>
  </si>
  <si>
    <t>4600**********274X</t>
  </si>
  <si>
    <t>王金仔</t>
  </si>
  <si>
    <t>李惠卿</t>
  </si>
  <si>
    <t>王月</t>
  </si>
  <si>
    <t>陈源婷</t>
  </si>
  <si>
    <t>吴梦妤</t>
  </si>
  <si>
    <t>徐小燕</t>
  </si>
  <si>
    <t>4600**********1522</t>
  </si>
  <si>
    <t>欧荣燕</t>
  </si>
  <si>
    <t>李冬梅</t>
  </si>
  <si>
    <t>4600**********304X</t>
  </si>
  <si>
    <t>何秋丽</t>
  </si>
  <si>
    <t>4600**********7627</t>
  </si>
  <si>
    <t>谢珍玲</t>
  </si>
  <si>
    <t>林燕</t>
  </si>
  <si>
    <t>彭志南</t>
  </si>
  <si>
    <t>王葵</t>
  </si>
  <si>
    <t>罗娟</t>
  </si>
  <si>
    <t>4600**********006X</t>
  </si>
  <si>
    <t>王秋菊</t>
  </si>
  <si>
    <t>王美芳</t>
  </si>
  <si>
    <t>4600**********0644</t>
  </si>
  <si>
    <t>郑琴</t>
  </si>
  <si>
    <t>李娟</t>
  </si>
  <si>
    <t>4600**********512X</t>
  </si>
  <si>
    <t>谢丽芳</t>
  </si>
  <si>
    <t>4600**********0369</t>
  </si>
  <si>
    <t>张晓霞</t>
  </si>
  <si>
    <t>方娜</t>
  </si>
  <si>
    <t>孙春妹</t>
  </si>
  <si>
    <t>吴秀珍</t>
  </si>
  <si>
    <t>陈爱菊</t>
  </si>
  <si>
    <t>林贻波</t>
  </si>
  <si>
    <t>邓月霞</t>
  </si>
  <si>
    <t>4690**********3928</t>
  </si>
  <si>
    <t>李世弟</t>
  </si>
  <si>
    <t>6204**********1647</t>
  </si>
  <si>
    <t>杜林榆</t>
  </si>
  <si>
    <t>4600**********4521</t>
  </si>
  <si>
    <t>陶亚侽</t>
  </si>
  <si>
    <t>林云霞</t>
  </si>
  <si>
    <t>何金娇</t>
  </si>
  <si>
    <t>王素英</t>
  </si>
  <si>
    <t>4600**********1523</t>
  </si>
  <si>
    <t>李淑娟</t>
  </si>
  <si>
    <t>杨海玉</t>
  </si>
  <si>
    <t>刘丽</t>
  </si>
  <si>
    <t>4600**********2363</t>
  </si>
  <si>
    <t>林海玉</t>
  </si>
  <si>
    <t>王海荣</t>
  </si>
  <si>
    <t>4600**********1264</t>
  </si>
  <si>
    <t>林霞云</t>
  </si>
  <si>
    <t>4600**********0680</t>
  </si>
  <si>
    <t>黎海霞</t>
  </si>
  <si>
    <t>4600**********2749</t>
  </si>
  <si>
    <t>陈银玉</t>
  </si>
  <si>
    <t>吴钰莹</t>
  </si>
  <si>
    <t>4600**********0323</t>
  </si>
  <si>
    <t>王花红</t>
  </si>
  <si>
    <t>陈楠</t>
  </si>
  <si>
    <t>李红艳</t>
  </si>
  <si>
    <t>4222**********6248</t>
  </si>
  <si>
    <t>符丽春</t>
  </si>
  <si>
    <t>王小婉</t>
  </si>
  <si>
    <t>林文兰</t>
  </si>
  <si>
    <t>4600**********0943</t>
  </si>
  <si>
    <t>林国梅</t>
  </si>
  <si>
    <t>郭芳彤</t>
  </si>
  <si>
    <t>张燕</t>
  </si>
  <si>
    <t>4600**********4520</t>
  </si>
  <si>
    <t>纪美妃</t>
  </si>
  <si>
    <t>4690**********0922</t>
  </si>
  <si>
    <t>曾南仙</t>
  </si>
  <si>
    <t>李应斌</t>
  </si>
  <si>
    <t>林丽晨</t>
  </si>
  <si>
    <t>4600**********7540</t>
  </si>
  <si>
    <t>曾灿</t>
  </si>
  <si>
    <t>蔡丽萍</t>
  </si>
  <si>
    <t>4600**********3620</t>
  </si>
  <si>
    <t>陈海玲</t>
  </si>
  <si>
    <t>湛海萍</t>
  </si>
  <si>
    <t>4509**********6160</t>
  </si>
  <si>
    <t>卢莉芬</t>
  </si>
  <si>
    <t>姚广丽</t>
  </si>
  <si>
    <t>王英</t>
  </si>
  <si>
    <t>陈金英</t>
  </si>
  <si>
    <t>梁霞</t>
  </si>
  <si>
    <t>陈崇菊</t>
  </si>
  <si>
    <t>4600**********3921</t>
  </si>
  <si>
    <t>冯妚琼</t>
  </si>
  <si>
    <t>4600**********3623</t>
  </si>
  <si>
    <t>黄斯怡</t>
  </si>
  <si>
    <t>4600**********4522</t>
  </si>
  <si>
    <t>沈海芬</t>
  </si>
  <si>
    <t>4600**********562X</t>
  </si>
  <si>
    <t>谭华丽</t>
  </si>
  <si>
    <t>林蝶</t>
  </si>
  <si>
    <t>吴永能</t>
  </si>
  <si>
    <t>孙桂清</t>
  </si>
  <si>
    <t>1304**********7521</t>
  </si>
  <si>
    <t>邢清霞</t>
  </si>
  <si>
    <t>李海梅</t>
  </si>
  <si>
    <t>4600**********2427</t>
  </si>
  <si>
    <t>陈海莲</t>
  </si>
  <si>
    <t>邱梅红</t>
  </si>
  <si>
    <t>4600**********092X</t>
  </si>
  <si>
    <t>王育柳</t>
  </si>
  <si>
    <t>4600**********1822</t>
  </si>
  <si>
    <t>王金霞</t>
  </si>
  <si>
    <t>4600**********392X</t>
  </si>
  <si>
    <t>黄小萍</t>
  </si>
  <si>
    <t>4600**********4220</t>
  </si>
  <si>
    <t>王陈云</t>
  </si>
  <si>
    <t>4600**********2023</t>
  </si>
  <si>
    <t>张小妹</t>
  </si>
  <si>
    <t>陈瑜</t>
  </si>
  <si>
    <t>林小波</t>
  </si>
  <si>
    <t>王瑛</t>
  </si>
  <si>
    <t>4601**********6128</t>
  </si>
  <si>
    <t>谭华凤</t>
  </si>
  <si>
    <t>林诗琴</t>
  </si>
  <si>
    <t>陈惠玲</t>
  </si>
  <si>
    <t>王宏丽</t>
  </si>
  <si>
    <t>王小孟</t>
  </si>
  <si>
    <t>4600**********1361</t>
  </si>
  <si>
    <t>陈雪莲</t>
  </si>
  <si>
    <t>4600**********096X</t>
  </si>
  <si>
    <t>劳春月</t>
  </si>
  <si>
    <t>4600**********0045</t>
  </si>
  <si>
    <t>许燕</t>
  </si>
  <si>
    <t>4600**********0429</t>
  </si>
  <si>
    <t>罗燕</t>
  </si>
  <si>
    <t>海南金盘职业培训中心中式面点</t>
  </si>
  <si>
    <t>邝双菊</t>
  </si>
  <si>
    <t>4600**********1849</t>
  </si>
  <si>
    <t>王春菊</t>
  </si>
  <si>
    <t>金盘中式面点2期</t>
  </si>
  <si>
    <t>黄贵财</t>
  </si>
  <si>
    <t>4600**********1812</t>
  </si>
  <si>
    <t>陈明香</t>
  </si>
  <si>
    <t>4600**********1823</t>
  </si>
  <si>
    <t>何代盐</t>
  </si>
  <si>
    <t>4600**********2222</t>
  </si>
  <si>
    <t>陈春燕</t>
  </si>
  <si>
    <t>4600**********3423</t>
  </si>
  <si>
    <t>王丽花</t>
  </si>
  <si>
    <t>4600**********4043</t>
  </si>
  <si>
    <t>王清</t>
  </si>
  <si>
    <t>4600**********2341</t>
  </si>
  <si>
    <t>陈小青</t>
  </si>
  <si>
    <t>王薰</t>
  </si>
  <si>
    <t>王珠</t>
  </si>
  <si>
    <t>4600**********2462</t>
  </si>
  <si>
    <t>林燕妮</t>
  </si>
  <si>
    <t>王久军</t>
  </si>
  <si>
    <t>4600**********1814</t>
  </si>
  <si>
    <t>王妹</t>
  </si>
  <si>
    <t>4600**********1860</t>
  </si>
  <si>
    <t>方妚儒</t>
  </si>
  <si>
    <t>4600**********1816</t>
  </si>
  <si>
    <t>方振辉</t>
  </si>
  <si>
    <t>4600**********1836</t>
  </si>
  <si>
    <t>何霞</t>
  </si>
  <si>
    <t>4600**********1821</t>
  </si>
  <si>
    <t>关才源</t>
  </si>
  <si>
    <t>4600**********1835</t>
  </si>
  <si>
    <t>方家仁</t>
  </si>
  <si>
    <t>4600**********1817</t>
  </si>
  <si>
    <t>李琼</t>
  </si>
  <si>
    <t>关才荣</t>
  </si>
  <si>
    <t>4600**********1846</t>
  </si>
  <si>
    <t>黄亚荣</t>
  </si>
  <si>
    <t>4600**********5289</t>
  </si>
  <si>
    <t>刘爱梅</t>
  </si>
  <si>
    <t>王绥荣</t>
  </si>
  <si>
    <t>4600**********1819</t>
  </si>
  <si>
    <t>王绥兴</t>
  </si>
  <si>
    <t>4600**********1811</t>
  </si>
  <si>
    <t>王康业</t>
  </si>
  <si>
    <t>方振望</t>
  </si>
  <si>
    <t>杨元坚</t>
  </si>
  <si>
    <t>王康兴</t>
  </si>
  <si>
    <t>王康富</t>
  </si>
  <si>
    <t>4600**********1834</t>
  </si>
  <si>
    <t>陈妚娇</t>
  </si>
  <si>
    <t>黄菊</t>
  </si>
  <si>
    <t>4600**********1747</t>
  </si>
  <si>
    <t>王久祥</t>
  </si>
  <si>
    <t>黄慧佳</t>
  </si>
  <si>
    <t>王康仁</t>
  </si>
  <si>
    <t>王海曼</t>
  </si>
  <si>
    <t>4600**********5228</t>
  </si>
  <si>
    <t>高芳梅</t>
  </si>
  <si>
    <t>方飞</t>
  </si>
  <si>
    <t>关紫</t>
  </si>
  <si>
    <t>王妚三</t>
  </si>
  <si>
    <t>4600**********1827</t>
  </si>
  <si>
    <t>朱丽云</t>
  </si>
  <si>
    <t>合计</t>
  </si>
  <si>
    <t>单位负责人：                   分管领导：                    复核人：                    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</si>
</sst>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608;&#23478;&#35029;\&#22521;&#35757;&#36153;&#33457;&#21517;&#20876;\&#35802;&#36745;&#23478;&#21153;&#25805;&#25345;2&#26399;&#34917;&#36148;&#33457;&#21517;&#208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ufeng\WeChat%20Files\wxid_xrh99rbh0irs22\FileStorage\File\2023-09\&#30591;&#21338;&#27597;&#23156;&#25252;&#29702;1&#26399;&#37492;&#23450;&#36153;&#33457;&#21517;&#208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ufeng\WeChat%20Files\wxid_xrh99rbh0irs22\FileStorage\File\2023-09\&#30591;&#21338;&#27597;&#23156;&#25252;&#29702;2&#26399;&#37492;&#23450;&#36153;&#33457;&#21517;&#2087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ufeng\WeChat%20Files\wxid_xrh99rbh0irs22\FileStorage\File\2023-09\&#19968;&#35834;&#23478;&#25919;&#26381;&#21153;&#21592;&#37492;&#23450;&#36153;&#33457;&#21517;&#20876;(1&#26399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ufeng\WeChat%20Files\wxid_xrh99rbh0irs22\FileStorage\File\2023-09\&#19968;&#35834;&#20445;&#32946;&#24072;2&#26399;&#37492;&#23450;&#36153;&#33457;&#21517;&#208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ufeng\WeChat%20Files\wxid_xrh99rbh0irs22\FileStorage\File\2023-09\&#21335;&#32724;&#20445;&#32946;&#24072;1&#26399;&#37492;&#23450;&#36153;&#33457;&#21517;&#2087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yufeng\WeChat%20Files\wxid_xrh99rbh0irs22\FileStorage\File\2023-09\&#30591;&#21338;&#27597;&#23156;&#25252;&#29702;&#21592;3&#29677;&#37492;&#23450;&#36153;&#33457;&#21517;&#208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30424;&#20013;&#24335;&#38754;&#28857;2&#26399;&#37492;&#23450;&#36153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24499;&#23433;&#32724;&#20013;&#24335;&#38754;&#28857;&#24072;&#21021;&#32423;1&#26399;&#37492;&#23450;&#36153;&#33457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37117;&#25991;&#32946;&#23156;&#21592;&#21021;&#32423;1&#26399;&#37492;&#23450;&#36153;&#33457;&#21517;&#208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37329;&#30424;&#30005;&#24037;&#20013;&#32423;1&#26399;&#37492;&#23450;&#36153;&#33457;&#21517;&#208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20940;&#27780;&#20892;&#20316;&#29289;&#26893;&#20445;&#21592;&#21021;&#32423;1&#26399;&#37492;&#23450;&#36153;&#33457;&#21517;&#2087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33635;&#35270;&#20445;&#32946;&#24072;1&#26399;&#37492;&#23450;&#36153;&#33457;&#21517;&#2087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33635;&#35270;&#23478;&#21153;&#26381;&#21153;&#21592;&#21021;&#32423;2&#26399;&#37492;&#23450;&#36153;&#33457;&#21517;&#20876;&#65288;&#26080;&#30005;&#35805;&#21495;&#3072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33635;&#35270;&#23458;&#25151;&#26381;&#21153;&#21592;&#21021;&#32423;3&#26399;&#37492;&#23450;&#36153;&#33457;&#21517;&#20876;&#65288;&#27809;&#26377;&#25163;&#26426;&#21495;&#3072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hong\2023&#24180;&#22521;&#35757;\&#22521;&#35757;&#33457;&#21517;&#20876;\&#20234;&#19975;&#21021;&#32423;&#20859;&#32769;&#25252;&#29702;&#21592;1&#26399;&#37492;&#23450;&#36153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46002719780609442X</v>
          </cell>
          <cell r="C4" t="str">
            <v>居民身份证（户口簿）</v>
          </cell>
          <cell r="D4" t="str">
            <v>候海梅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S000046990073235002097</v>
          </cell>
          <cell r="I4" t="str">
            <v>265</v>
          </cell>
        </row>
        <row r="5">
          <cell r="B5" t="str">
            <v>460026197706132728</v>
          </cell>
          <cell r="C5" t="str">
            <v>居民身份证（户口簿）</v>
          </cell>
          <cell r="D5" t="str">
            <v>陈金兰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S000046990073235002107</v>
          </cell>
          <cell r="I5" t="str">
            <v>265</v>
          </cell>
        </row>
        <row r="6">
          <cell r="B6" t="str">
            <v>460026198107090049</v>
          </cell>
          <cell r="C6" t="str">
            <v>居民身份证（户口簿）</v>
          </cell>
          <cell r="D6" t="str">
            <v>吴清云</v>
          </cell>
          <cell r="E6" t="str">
            <v>普通高中</v>
          </cell>
        </row>
        <row r="6">
          <cell r="G6" t="str">
            <v>职业技能等级证书</v>
          </cell>
          <cell r="H6" t="str">
            <v>S000046990073235002075</v>
          </cell>
          <cell r="I6" t="str">
            <v>265</v>
          </cell>
        </row>
        <row r="7">
          <cell r="B7" t="str">
            <v>460022198604240727</v>
          </cell>
          <cell r="C7" t="str">
            <v>居民身份证（户口簿）</v>
          </cell>
          <cell r="D7" t="str">
            <v>陈彩凤</v>
          </cell>
          <cell r="E7" t="str">
            <v>普通高中</v>
          </cell>
        </row>
        <row r="7">
          <cell r="G7" t="str">
            <v>职业技能等级证书</v>
          </cell>
          <cell r="H7" t="str">
            <v>S000046990073235002069</v>
          </cell>
          <cell r="I7" t="str">
            <v>265</v>
          </cell>
        </row>
        <row r="8">
          <cell r="B8" t="str">
            <v>46002619821007002X</v>
          </cell>
          <cell r="C8" t="str">
            <v>居民身份证（户口簿）</v>
          </cell>
          <cell r="D8" t="str">
            <v>曾妚完</v>
          </cell>
          <cell r="E8" t="str">
            <v>普通高中</v>
          </cell>
        </row>
        <row r="8">
          <cell r="G8" t="str">
            <v>职业技能等级证书</v>
          </cell>
          <cell r="H8" t="str">
            <v>S000046990073235002061</v>
          </cell>
          <cell r="I8" t="str">
            <v>265</v>
          </cell>
        </row>
        <row r="9">
          <cell r="B9" t="str">
            <v>460026197503213026</v>
          </cell>
          <cell r="C9" t="str">
            <v>居民身份证（户口簿）</v>
          </cell>
          <cell r="D9" t="str">
            <v>符莲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S000046990073235002077</v>
          </cell>
          <cell r="I9" t="str">
            <v>265</v>
          </cell>
        </row>
        <row r="10">
          <cell r="B10" t="str">
            <v>460026198206242124</v>
          </cell>
          <cell r="C10" t="str">
            <v>居民身份证（户口簿）</v>
          </cell>
          <cell r="D10" t="str">
            <v>关彩琴</v>
          </cell>
          <cell r="E10" t="str">
            <v>普通高中</v>
          </cell>
        </row>
        <row r="10">
          <cell r="G10" t="str">
            <v>职业技能等级证书</v>
          </cell>
          <cell r="H10" t="str">
            <v>S000046990073235002084</v>
          </cell>
          <cell r="I10" t="str">
            <v>265</v>
          </cell>
        </row>
        <row r="11">
          <cell r="B11" t="str">
            <v>460026198707153920</v>
          </cell>
          <cell r="C11" t="str">
            <v>居民身份证（户口簿）</v>
          </cell>
          <cell r="D11" t="str">
            <v>王珊</v>
          </cell>
          <cell r="E11" t="str">
            <v>普通高中</v>
          </cell>
        </row>
        <row r="11">
          <cell r="G11" t="str">
            <v>职业技能等级证书</v>
          </cell>
          <cell r="H11" t="str">
            <v>S000046990073235002080</v>
          </cell>
          <cell r="I11" t="str">
            <v>265</v>
          </cell>
        </row>
        <row r="12">
          <cell r="B12" t="str">
            <v>460006198401211627</v>
          </cell>
          <cell r="C12" t="str">
            <v>居民身份证（户口簿）</v>
          </cell>
          <cell r="D12" t="str">
            <v>李娇妃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S000046990073235002103</v>
          </cell>
          <cell r="I12" t="str">
            <v>265</v>
          </cell>
        </row>
        <row r="13">
          <cell r="B13" t="str">
            <v>460026198309290022</v>
          </cell>
          <cell r="C13" t="str">
            <v>居民身份证（户口簿）</v>
          </cell>
          <cell r="D13" t="str">
            <v>莫瑞屏</v>
          </cell>
          <cell r="E13" t="str">
            <v>中专/中技</v>
          </cell>
        </row>
        <row r="13">
          <cell r="G13" t="str">
            <v>职业技能等级证书</v>
          </cell>
          <cell r="H13" t="str">
            <v>S000046990073235002090</v>
          </cell>
          <cell r="I13" t="str">
            <v>265</v>
          </cell>
        </row>
        <row r="14">
          <cell r="B14" t="str">
            <v>46002619810121002X</v>
          </cell>
          <cell r="C14" t="str">
            <v>居民身份证（户口簿）</v>
          </cell>
          <cell r="D14" t="str">
            <v>莫瑞男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S000046990073235002114</v>
          </cell>
          <cell r="I14" t="str">
            <v>265</v>
          </cell>
        </row>
        <row r="15">
          <cell r="B15" t="str">
            <v>460026198110061548</v>
          </cell>
          <cell r="C15" t="str">
            <v>居民身份证（户口簿）</v>
          </cell>
          <cell r="D15" t="str">
            <v>符小芳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S000046990073235002064</v>
          </cell>
          <cell r="I15" t="str">
            <v>265</v>
          </cell>
        </row>
        <row r="16">
          <cell r="B16" t="str">
            <v>460036197609102220</v>
          </cell>
          <cell r="C16" t="str">
            <v>居民身份证（户口簿）</v>
          </cell>
          <cell r="D16" t="str">
            <v>邓雪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S000046990073235002059</v>
          </cell>
          <cell r="I16" t="str">
            <v>265</v>
          </cell>
        </row>
        <row r="17">
          <cell r="B17" t="str">
            <v>460026198909070621</v>
          </cell>
          <cell r="C17" t="str">
            <v>居民身份证（户口簿）</v>
          </cell>
          <cell r="D17" t="str">
            <v>陈强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S000046990073235002071</v>
          </cell>
          <cell r="I17" t="str">
            <v>265</v>
          </cell>
        </row>
        <row r="18">
          <cell r="B18" t="str">
            <v>460004197910275242</v>
          </cell>
          <cell r="C18" t="str">
            <v>居民身份证（户口簿）</v>
          </cell>
          <cell r="D18" t="str">
            <v>王亚花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S000046990073235002085</v>
          </cell>
          <cell r="I18" t="str">
            <v>265</v>
          </cell>
        </row>
        <row r="19">
          <cell r="B19" t="str">
            <v>460026198307210025</v>
          </cell>
          <cell r="C19" t="str">
            <v>居民身份证（户口簿）</v>
          </cell>
          <cell r="D19" t="str">
            <v>谢平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S000046990073235002062</v>
          </cell>
          <cell r="I19" t="str">
            <v>265</v>
          </cell>
        </row>
        <row r="20">
          <cell r="B20" t="str">
            <v>460026198209052422</v>
          </cell>
          <cell r="C20" t="str">
            <v>居民身份证（户口簿）</v>
          </cell>
          <cell r="D20" t="str">
            <v>曾容兰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S000046990073235002100</v>
          </cell>
          <cell r="I20" t="str">
            <v>265</v>
          </cell>
        </row>
        <row r="21">
          <cell r="B21" t="str">
            <v>460026197603111828</v>
          </cell>
          <cell r="C21" t="str">
            <v>居民身份证（户口簿）</v>
          </cell>
          <cell r="D21" t="str">
            <v>杨如梦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S000046990073235002094</v>
          </cell>
          <cell r="I21" t="str">
            <v>265</v>
          </cell>
        </row>
        <row r="22">
          <cell r="B22" t="str">
            <v>460026198907070628</v>
          </cell>
          <cell r="C22" t="str">
            <v>居民身份证（户口簿）</v>
          </cell>
          <cell r="D22" t="str">
            <v>魏梅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S000046990073235002089</v>
          </cell>
          <cell r="I22" t="str">
            <v>265</v>
          </cell>
        </row>
        <row r="23">
          <cell r="B23" t="str">
            <v>460026197506101820</v>
          </cell>
          <cell r="C23" t="str">
            <v>居民身份证（户口簿）</v>
          </cell>
          <cell r="D23" t="str">
            <v>邱小红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S000046990073235002065</v>
          </cell>
          <cell r="I23" t="str">
            <v>265</v>
          </cell>
        </row>
        <row r="24">
          <cell r="B24" t="str">
            <v>460026197505173021</v>
          </cell>
          <cell r="C24" t="str">
            <v>居民身份证（户口簿）</v>
          </cell>
          <cell r="D24" t="str">
            <v>王海英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S000046990073235002073</v>
          </cell>
          <cell r="I24" t="str">
            <v>265</v>
          </cell>
        </row>
        <row r="25">
          <cell r="B25" t="str">
            <v>460026198610193627</v>
          </cell>
          <cell r="C25" t="str">
            <v>居民身份证（户口簿）</v>
          </cell>
          <cell r="D25" t="str">
            <v>桑潮平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S000046990073235002095</v>
          </cell>
          <cell r="I25" t="str">
            <v>265</v>
          </cell>
        </row>
        <row r="26">
          <cell r="B26" t="str">
            <v>460026198212053629</v>
          </cell>
          <cell r="C26" t="str">
            <v>居民身份证（户口簿）</v>
          </cell>
          <cell r="D26" t="str">
            <v>符惠凤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S000046990073235002112</v>
          </cell>
          <cell r="I26" t="str">
            <v>265</v>
          </cell>
        </row>
        <row r="27">
          <cell r="B27" t="str">
            <v>460025198604242449</v>
          </cell>
          <cell r="C27" t="str">
            <v>居民身份证（户口簿）</v>
          </cell>
          <cell r="D27" t="str">
            <v>高文娇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S000046990073235002109</v>
          </cell>
          <cell r="I27" t="str">
            <v>265</v>
          </cell>
        </row>
        <row r="28">
          <cell r="B28" t="str">
            <v>460026198109060329</v>
          </cell>
          <cell r="C28" t="str">
            <v>居民身份证（户口簿）</v>
          </cell>
          <cell r="D28" t="str">
            <v>王海花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S000046990073235002083</v>
          </cell>
          <cell r="I28" t="str">
            <v>265</v>
          </cell>
        </row>
        <row r="29">
          <cell r="B29" t="str">
            <v>460026197809160625</v>
          </cell>
          <cell r="C29" t="str">
            <v>居民身份证（户口簿）</v>
          </cell>
          <cell r="D29" t="str">
            <v>王小芬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S000046990073235002116</v>
          </cell>
          <cell r="I29" t="str">
            <v>265</v>
          </cell>
        </row>
        <row r="30">
          <cell r="B30" t="str">
            <v>460026198212180046</v>
          </cell>
          <cell r="C30" t="str">
            <v>居民身份证（户口簿）</v>
          </cell>
          <cell r="D30" t="str">
            <v>林玉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S000046990073235002104</v>
          </cell>
          <cell r="I30" t="str">
            <v>265</v>
          </cell>
        </row>
        <row r="31">
          <cell r="B31" t="str">
            <v>460026197805041848</v>
          </cell>
          <cell r="C31" t="str">
            <v>居民身份证（户口簿）</v>
          </cell>
          <cell r="D31" t="str">
            <v>王转娃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S000046990073235002118</v>
          </cell>
          <cell r="I31" t="str">
            <v>265</v>
          </cell>
        </row>
        <row r="32">
          <cell r="B32" t="str">
            <v>46000619830921522X</v>
          </cell>
          <cell r="C32" t="str">
            <v>居民身份证（户口簿）</v>
          </cell>
          <cell r="D32" t="str">
            <v>林亚穗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S000046990073235002115</v>
          </cell>
          <cell r="I32" t="str">
            <v>265</v>
          </cell>
        </row>
        <row r="33">
          <cell r="B33" t="str">
            <v>460026197910022147</v>
          </cell>
          <cell r="C33" t="str">
            <v>居民身份证（户口簿）</v>
          </cell>
          <cell r="D33" t="str">
            <v>王小玲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S000046990073235002086</v>
          </cell>
          <cell r="I33" t="str">
            <v>265</v>
          </cell>
        </row>
        <row r="34">
          <cell r="B34" t="str">
            <v>460026197903151581</v>
          </cell>
          <cell r="C34" t="str">
            <v>居民身份证（户口簿）</v>
          </cell>
          <cell r="D34" t="str">
            <v>凌金燕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S000046990073235002091</v>
          </cell>
          <cell r="I34" t="str">
            <v>265</v>
          </cell>
        </row>
        <row r="35">
          <cell r="B35" t="str">
            <v>460026198111070921</v>
          </cell>
          <cell r="C35" t="str">
            <v>居民身份证（户口簿）</v>
          </cell>
          <cell r="D35" t="str">
            <v>王海英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S000046990073235002093</v>
          </cell>
          <cell r="I35" t="str">
            <v>265</v>
          </cell>
        </row>
        <row r="36">
          <cell r="B36" t="str">
            <v>460004197406065246</v>
          </cell>
          <cell r="C36" t="str">
            <v>居民身份证（户口簿）</v>
          </cell>
          <cell r="D36" t="str">
            <v>孙亚芳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S000046990073235002098</v>
          </cell>
          <cell r="I36" t="str">
            <v>265</v>
          </cell>
        </row>
        <row r="37">
          <cell r="B37" t="str">
            <v>460026198802101221</v>
          </cell>
          <cell r="C37" t="str">
            <v>居民身份证（户口簿）</v>
          </cell>
          <cell r="D37" t="str">
            <v>王小妹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S000046990073235002066</v>
          </cell>
          <cell r="I37" t="str">
            <v>265</v>
          </cell>
        </row>
        <row r="38">
          <cell r="B38" t="str">
            <v>460026197908201242</v>
          </cell>
          <cell r="C38" t="str">
            <v>居民身份证（户口簿）</v>
          </cell>
          <cell r="D38" t="str">
            <v>王燕花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S000046990073235002060</v>
          </cell>
          <cell r="I38" t="str">
            <v>265</v>
          </cell>
        </row>
        <row r="39">
          <cell r="B39" t="str">
            <v>460026198012260340</v>
          </cell>
          <cell r="C39" t="str">
            <v>居民身份证（户口簿）</v>
          </cell>
          <cell r="D39" t="str">
            <v>王娇芳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S000046990073235002105</v>
          </cell>
          <cell r="I39" t="str">
            <v>265</v>
          </cell>
        </row>
        <row r="40">
          <cell r="B40" t="str">
            <v>460026197808160084</v>
          </cell>
          <cell r="C40" t="str">
            <v>居民身份证（户口簿）</v>
          </cell>
          <cell r="D40" t="str">
            <v>陈秋帆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S000046990073235002087</v>
          </cell>
          <cell r="I40" t="str">
            <v>265</v>
          </cell>
        </row>
        <row r="41">
          <cell r="B41" t="str">
            <v>460026197905200949</v>
          </cell>
          <cell r="C41" t="str">
            <v>居民身份证（户口簿）</v>
          </cell>
          <cell r="D41" t="str">
            <v>吴少娥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S000046990073235002108</v>
          </cell>
          <cell r="I41" t="str">
            <v>265</v>
          </cell>
        </row>
        <row r="42">
          <cell r="B42" t="str">
            <v>460100197805190327</v>
          </cell>
          <cell r="C42" t="str">
            <v>居民身份证（户口簿）</v>
          </cell>
          <cell r="D42" t="str">
            <v>许丽芸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S000046990073235002063</v>
          </cell>
          <cell r="I42" t="str">
            <v>265</v>
          </cell>
        </row>
        <row r="43">
          <cell r="B43" t="str">
            <v>460005199805116229</v>
          </cell>
          <cell r="C43" t="str">
            <v>居民身份证（户口簿）</v>
          </cell>
          <cell r="D43" t="str">
            <v>陈艳</v>
          </cell>
          <cell r="E43" t="str">
            <v>普通高中</v>
          </cell>
        </row>
        <row r="43">
          <cell r="G43" t="str">
            <v>职业技能等级证书</v>
          </cell>
          <cell r="H43" t="str">
            <v>S000046990073235002067</v>
          </cell>
          <cell r="I43" t="str">
            <v>265</v>
          </cell>
        </row>
        <row r="44">
          <cell r="B44" t="str">
            <v>460026197309031261</v>
          </cell>
          <cell r="C44" t="str">
            <v>居民身份证（户口簿）</v>
          </cell>
          <cell r="D44" t="str">
            <v>苏小妹</v>
          </cell>
          <cell r="E44" t="str">
            <v>初中</v>
          </cell>
        </row>
        <row r="44">
          <cell r="G44" t="str">
            <v>职业技能等级证书</v>
          </cell>
          <cell r="H44" t="str">
            <v>S000046990073235002079</v>
          </cell>
          <cell r="I44" t="str">
            <v>265</v>
          </cell>
        </row>
        <row r="45">
          <cell r="B45" t="str">
            <v>46002619781108182X</v>
          </cell>
          <cell r="C45" t="str">
            <v>居民身份证（户口簿）</v>
          </cell>
          <cell r="D45" t="str">
            <v>杨鸿茹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S000046990073235002106</v>
          </cell>
          <cell r="I45" t="str">
            <v>265</v>
          </cell>
        </row>
        <row r="46">
          <cell r="B46" t="str">
            <v>460026197108031249</v>
          </cell>
          <cell r="C46" t="str">
            <v>居民身份证（户口簿）</v>
          </cell>
          <cell r="D46" t="str">
            <v>苏秋平</v>
          </cell>
          <cell r="E46" t="str">
            <v>初中</v>
          </cell>
        </row>
        <row r="46">
          <cell r="G46" t="str">
            <v>职业技能等级证书</v>
          </cell>
          <cell r="H46" t="str">
            <v>S000046990073235002070</v>
          </cell>
          <cell r="I46" t="str">
            <v>265</v>
          </cell>
        </row>
        <row r="47">
          <cell r="B47" t="str">
            <v>460025198505314240</v>
          </cell>
          <cell r="C47" t="str">
            <v>居民身份证（户口簿）</v>
          </cell>
          <cell r="D47" t="str">
            <v>李明伟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S000046990073235002101</v>
          </cell>
          <cell r="I47" t="str">
            <v>265</v>
          </cell>
        </row>
        <row r="48">
          <cell r="B48" t="str">
            <v>460027199303022028</v>
          </cell>
          <cell r="C48" t="str">
            <v>居民身份证（户口簿）</v>
          </cell>
          <cell r="D48" t="str">
            <v>王闻霞</v>
          </cell>
          <cell r="E48" t="str">
            <v>普通高中</v>
          </cell>
        </row>
        <row r="48">
          <cell r="G48" t="str">
            <v>职业技能等级证书</v>
          </cell>
          <cell r="H48" t="str">
            <v>S000046990073235002088</v>
          </cell>
          <cell r="I48" t="str">
            <v>265</v>
          </cell>
        </row>
        <row r="49">
          <cell r="B49" t="str">
            <v>452528197602165920</v>
          </cell>
          <cell r="C49" t="str">
            <v>居民身份证（户口簿）</v>
          </cell>
          <cell r="D49" t="str">
            <v>周永敏</v>
          </cell>
          <cell r="E49" t="str">
            <v>初中</v>
          </cell>
        </row>
        <row r="49">
          <cell r="G49" t="str">
            <v>职业技能等级证书</v>
          </cell>
          <cell r="H49" t="str">
            <v>S000046990073235002117</v>
          </cell>
          <cell r="I49" t="str">
            <v>265</v>
          </cell>
        </row>
        <row r="50">
          <cell r="B50" t="str">
            <v>460001199208111926</v>
          </cell>
          <cell r="C50" t="str">
            <v>居民身份证（户口簿）</v>
          </cell>
          <cell r="D50" t="str">
            <v>王香梅</v>
          </cell>
          <cell r="E50" t="str">
            <v>初中</v>
          </cell>
        </row>
        <row r="50">
          <cell r="G50" t="str">
            <v>职业技能等级证书</v>
          </cell>
          <cell r="H50" t="str">
            <v>S000046990073235002081</v>
          </cell>
          <cell r="I50" t="str">
            <v>265</v>
          </cell>
        </row>
        <row r="51">
          <cell r="B51" t="str">
            <v>452524198208063642</v>
          </cell>
          <cell r="C51" t="str">
            <v>居民身份证（户口簿）</v>
          </cell>
          <cell r="D51" t="str">
            <v>唐荣萍</v>
          </cell>
          <cell r="E51" t="str">
            <v>初中</v>
          </cell>
        </row>
        <row r="51">
          <cell r="G51" t="str">
            <v>职业技能等级证书</v>
          </cell>
          <cell r="H51" t="str">
            <v>S000046990073235002111</v>
          </cell>
          <cell r="I51" t="str">
            <v>265</v>
          </cell>
        </row>
        <row r="52">
          <cell r="B52" t="str">
            <v>460027199506012321</v>
          </cell>
          <cell r="C52" t="str">
            <v>居民身份证（户口簿）</v>
          </cell>
          <cell r="D52" t="str">
            <v>戴恩娜</v>
          </cell>
          <cell r="E52" t="str">
            <v>普通高中</v>
          </cell>
        </row>
        <row r="52">
          <cell r="G52" t="str">
            <v>职业技能等级证书</v>
          </cell>
          <cell r="H52" t="str">
            <v>S000046990073235002074</v>
          </cell>
          <cell r="I52" t="str">
            <v>265</v>
          </cell>
        </row>
        <row r="53">
          <cell r="B53" t="str">
            <v>460027199104072321</v>
          </cell>
          <cell r="C53" t="str">
            <v>居民身份证（户口簿）</v>
          </cell>
          <cell r="D53" t="str">
            <v>戴恩凤</v>
          </cell>
          <cell r="E53" t="str">
            <v>普通高中</v>
          </cell>
        </row>
        <row r="53">
          <cell r="G53" t="str">
            <v>职业技能等级证书</v>
          </cell>
          <cell r="H53" t="str">
            <v>S000046990073235002113</v>
          </cell>
          <cell r="I53" t="str">
            <v>265</v>
          </cell>
        </row>
        <row r="54">
          <cell r="B54" t="str">
            <v>460036198212142464</v>
          </cell>
          <cell r="C54" t="str">
            <v>居民身份证（户口簿）</v>
          </cell>
          <cell r="D54" t="str">
            <v>王恋</v>
          </cell>
          <cell r="E54" t="str">
            <v>初中</v>
          </cell>
        </row>
        <row r="54">
          <cell r="G54" t="str">
            <v>职业技能等级证书</v>
          </cell>
          <cell r="H54" t="str">
            <v>S000046990073235002092</v>
          </cell>
          <cell r="I54" t="str">
            <v>265</v>
          </cell>
        </row>
        <row r="55">
          <cell r="B55" t="str">
            <v>460026199307090320</v>
          </cell>
          <cell r="C55" t="str">
            <v>居民身份证（户口簿）</v>
          </cell>
          <cell r="D55" t="str">
            <v>王媚</v>
          </cell>
          <cell r="E55" t="str">
            <v>普通高中</v>
          </cell>
        </row>
        <row r="55">
          <cell r="G55" t="str">
            <v>职业技能等级证书</v>
          </cell>
          <cell r="H55" t="str">
            <v>S000046990073235002110</v>
          </cell>
          <cell r="I55" t="str">
            <v>265</v>
          </cell>
        </row>
        <row r="56">
          <cell r="B56" t="str">
            <v>460026197501230922</v>
          </cell>
          <cell r="C56" t="str">
            <v>居民身份证（户口簿）</v>
          </cell>
          <cell r="D56" t="str">
            <v>谢芬妹</v>
          </cell>
          <cell r="E56" t="str">
            <v>初中</v>
          </cell>
        </row>
        <row r="56">
          <cell r="G56" t="str">
            <v>职业技能等级证书</v>
          </cell>
          <cell r="H56" t="str">
            <v>S000046990073235002096</v>
          </cell>
          <cell r="I56" t="str">
            <v>265</v>
          </cell>
        </row>
        <row r="57">
          <cell r="B57" t="str">
            <v>460026197704244523</v>
          </cell>
          <cell r="C57" t="str">
            <v>居民身份证（户口簿）</v>
          </cell>
          <cell r="D57" t="str">
            <v>黄娟</v>
          </cell>
          <cell r="E57" t="str">
            <v>初中</v>
          </cell>
        </row>
        <row r="57">
          <cell r="G57" t="str">
            <v>职业技能等级证书</v>
          </cell>
          <cell r="H57" t="str">
            <v>S000046990073235002102</v>
          </cell>
          <cell r="I57" t="str">
            <v>265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46002819880710044X</v>
          </cell>
          <cell r="C4" t="str">
            <v>居民身份证（户口簿）</v>
          </cell>
          <cell r="D4" t="str">
            <v>吕玉丹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S000046990014235001509</v>
          </cell>
          <cell r="I4" t="str">
            <v>265</v>
          </cell>
        </row>
        <row r="5">
          <cell r="B5" t="str">
            <v>460026198309162725</v>
          </cell>
          <cell r="C5" t="str">
            <v>居民身份证（户口簿）</v>
          </cell>
          <cell r="D5" t="str">
            <v>王丽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S000046990014235001510</v>
          </cell>
          <cell r="I5" t="str">
            <v>265</v>
          </cell>
        </row>
        <row r="6">
          <cell r="B6" t="str">
            <v>469022200104233625</v>
          </cell>
          <cell r="C6" t="str">
            <v>居民身份证（户口簿）</v>
          </cell>
          <cell r="D6" t="str">
            <v>林瑜</v>
          </cell>
          <cell r="E6" t="str">
            <v>普通高中</v>
          </cell>
        </row>
        <row r="6">
          <cell r="G6" t="str">
            <v>职业技能等级证书</v>
          </cell>
          <cell r="H6" t="str">
            <v>S000046990014235001475</v>
          </cell>
          <cell r="I6" t="str">
            <v>265</v>
          </cell>
        </row>
        <row r="7">
          <cell r="B7" t="str">
            <v>460026198106290022</v>
          </cell>
          <cell r="C7" t="str">
            <v>居民身份证（户口簿）</v>
          </cell>
          <cell r="D7" t="str">
            <v>王艺珍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S000046990014235001514</v>
          </cell>
          <cell r="I7" t="str">
            <v>265</v>
          </cell>
        </row>
        <row r="8">
          <cell r="B8" t="str">
            <v>460026197906120924</v>
          </cell>
          <cell r="C8" t="str">
            <v>居民身份证（户口簿）</v>
          </cell>
          <cell r="D8" t="str">
            <v>林强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S000046990014235001527</v>
          </cell>
          <cell r="I8" t="str">
            <v>265</v>
          </cell>
        </row>
        <row r="9">
          <cell r="B9" t="str">
            <v>460026198305210320</v>
          </cell>
          <cell r="C9" t="str">
            <v>居民身份证（户口簿）</v>
          </cell>
          <cell r="D9" t="str">
            <v>符海妹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S000046990014235001485</v>
          </cell>
          <cell r="I9" t="str">
            <v>265</v>
          </cell>
        </row>
        <row r="10">
          <cell r="B10" t="str">
            <v>460026197608144223</v>
          </cell>
          <cell r="C10" t="str">
            <v>居民身份证（户口簿）</v>
          </cell>
          <cell r="D10" t="str">
            <v>吴才容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S000046990014235001488</v>
          </cell>
          <cell r="I10" t="str">
            <v>265</v>
          </cell>
        </row>
        <row r="11">
          <cell r="B11" t="str">
            <v>46002619731124002X</v>
          </cell>
          <cell r="C11" t="str">
            <v>居民身份证（户口簿）</v>
          </cell>
          <cell r="D11" t="str">
            <v>王霜兰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S000046990014235001506</v>
          </cell>
          <cell r="I11" t="str">
            <v>265</v>
          </cell>
        </row>
        <row r="12">
          <cell r="B12" t="str">
            <v>46002619670202002X</v>
          </cell>
          <cell r="C12" t="str">
            <v>居民身份证（户口簿）</v>
          </cell>
          <cell r="D12" t="str">
            <v>王霜梅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S000046990014235001496</v>
          </cell>
          <cell r="I12" t="str">
            <v>265</v>
          </cell>
        </row>
        <row r="13">
          <cell r="B13" t="str">
            <v>460026197308191829</v>
          </cell>
          <cell r="C13" t="str">
            <v>居民身份证（户口簿）</v>
          </cell>
          <cell r="D13" t="str">
            <v>王华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S000046990014235001471</v>
          </cell>
          <cell r="I13" t="str">
            <v>265</v>
          </cell>
        </row>
        <row r="14">
          <cell r="B14" t="str">
            <v>460026198801185128</v>
          </cell>
          <cell r="C14" t="str">
            <v>居民身份证（户口簿）</v>
          </cell>
          <cell r="D14" t="str">
            <v>张婷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S000046990014235001512</v>
          </cell>
          <cell r="I14" t="str">
            <v>265</v>
          </cell>
        </row>
        <row r="15">
          <cell r="B15" t="str">
            <v>460026197504210345</v>
          </cell>
          <cell r="C15" t="str">
            <v>居民身份证（户口簿）</v>
          </cell>
          <cell r="D15" t="str">
            <v>王丽梅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S000046990014235001521</v>
          </cell>
          <cell r="I15" t="str">
            <v>265</v>
          </cell>
        </row>
        <row r="16">
          <cell r="B16" t="str">
            <v>460026197701032429</v>
          </cell>
          <cell r="C16" t="str">
            <v>居民身份证（户口簿）</v>
          </cell>
          <cell r="D16" t="str">
            <v>孙海燕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S000046990014235001481</v>
          </cell>
          <cell r="I16" t="str">
            <v>265</v>
          </cell>
        </row>
        <row r="17">
          <cell r="B17" t="str">
            <v>460026197208170027</v>
          </cell>
          <cell r="C17" t="str">
            <v>居民身份证（户口簿）</v>
          </cell>
          <cell r="D17" t="str">
            <v>蒙如婉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S000046990014235001494</v>
          </cell>
          <cell r="I17" t="str">
            <v>265</v>
          </cell>
        </row>
        <row r="18">
          <cell r="B18" t="str">
            <v>460026197003261224</v>
          </cell>
          <cell r="C18" t="str">
            <v>居民身份证（户口簿）</v>
          </cell>
          <cell r="D18" t="str">
            <v>王永珍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S000046990014235001487</v>
          </cell>
          <cell r="I18" t="str">
            <v>265</v>
          </cell>
        </row>
        <row r="19">
          <cell r="B19" t="str">
            <v>460026197803051241</v>
          </cell>
          <cell r="C19" t="str">
            <v>居民身份证（户口簿）</v>
          </cell>
          <cell r="D19" t="str">
            <v>王海兰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S000046990014235001530</v>
          </cell>
          <cell r="I19" t="str">
            <v>265</v>
          </cell>
        </row>
        <row r="20">
          <cell r="B20" t="str">
            <v>460026198201150925</v>
          </cell>
          <cell r="C20" t="str">
            <v>居民身份证（户口簿）</v>
          </cell>
          <cell r="D20" t="str">
            <v>陈丽梅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S000046990014235001503</v>
          </cell>
          <cell r="I20" t="str">
            <v>265</v>
          </cell>
        </row>
        <row r="21">
          <cell r="B21" t="str">
            <v>460026198009253027</v>
          </cell>
          <cell r="C21" t="str">
            <v>居民身份证（户口簿）</v>
          </cell>
          <cell r="D21" t="str">
            <v>钟凤英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S000046990014235001516</v>
          </cell>
          <cell r="I21" t="str">
            <v>265</v>
          </cell>
        </row>
        <row r="22">
          <cell r="B22" t="str">
            <v>460026197911160947</v>
          </cell>
          <cell r="C22" t="str">
            <v>居民身份证（户口簿）</v>
          </cell>
          <cell r="D22" t="str">
            <v>陈海萍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S000046990014235001518</v>
          </cell>
          <cell r="I22" t="str">
            <v>265</v>
          </cell>
        </row>
        <row r="23">
          <cell r="B23" t="str">
            <v>460026198803160987</v>
          </cell>
          <cell r="C23" t="str">
            <v>居民身份证（户口簿）</v>
          </cell>
          <cell r="D23" t="str">
            <v>林能芳</v>
          </cell>
          <cell r="E23" t="str">
            <v>普通高中</v>
          </cell>
        </row>
        <row r="23">
          <cell r="G23" t="str">
            <v>职业技能等级证书</v>
          </cell>
          <cell r="H23" t="str">
            <v>S000046990014235001486</v>
          </cell>
          <cell r="I23" t="str">
            <v>265</v>
          </cell>
        </row>
        <row r="24">
          <cell r="B24" t="str">
            <v>460026198912020027</v>
          </cell>
          <cell r="C24" t="str">
            <v>居民身份证（户口簿）</v>
          </cell>
          <cell r="D24" t="str">
            <v>李平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S000046990014235001501</v>
          </cell>
          <cell r="I24" t="str">
            <v>265</v>
          </cell>
        </row>
        <row r="25">
          <cell r="B25" t="str">
            <v>460026198012140349</v>
          </cell>
          <cell r="C25" t="str">
            <v>居民身份证（户口簿）</v>
          </cell>
          <cell r="D25" t="str">
            <v>王海云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S000046990014235001519</v>
          </cell>
          <cell r="I25" t="str">
            <v>265</v>
          </cell>
        </row>
        <row r="26">
          <cell r="B26" t="str">
            <v>460026199008102424</v>
          </cell>
          <cell r="C26" t="str">
            <v>居民身份证（户口簿）</v>
          </cell>
          <cell r="D26" t="str">
            <v>林秋英</v>
          </cell>
          <cell r="E26" t="str">
            <v>中专/中技</v>
          </cell>
        </row>
        <row r="26">
          <cell r="G26" t="str">
            <v>职业技能等级证书</v>
          </cell>
          <cell r="H26" t="str">
            <v>S000046990014235001511</v>
          </cell>
          <cell r="I26" t="str">
            <v>265</v>
          </cell>
        </row>
        <row r="27">
          <cell r="B27" t="str">
            <v>460026197906090622</v>
          </cell>
          <cell r="C27" t="str">
            <v>居民身份证（户口簿）</v>
          </cell>
          <cell r="D27" t="str">
            <v>王爱丽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S000046990014235001523</v>
          </cell>
          <cell r="I27" t="str">
            <v>265</v>
          </cell>
        </row>
        <row r="28">
          <cell r="B28" t="str">
            <v>460026197606071227</v>
          </cell>
          <cell r="C28" t="str">
            <v>居民身份证（户口簿）</v>
          </cell>
          <cell r="D28" t="str">
            <v>陈丽敏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S000046990014235001520</v>
          </cell>
          <cell r="I28" t="str">
            <v>265</v>
          </cell>
        </row>
        <row r="29">
          <cell r="B29" t="str">
            <v>460026198311121287</v>
          </cell>
          <cell r="C29" t="str">
            <v>居民身份证（户口簿）</v>
          </cell>
          <cell r="D29" t="str">
            <v>王宗芳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S000046990014235001515</v>
          </cell>
          <cell r="I29" t="str">
            <v>265</v>
          </cell>
        </row>
        <row r="30">
          <cell r="B30" t="str">
            <v>362123198307040040</v>
          </cell>
          <cell r="C30" t="str">
            <v>居民身份证（户口簿）</v>
          </cell>
          <cell r="D30" t="str">
            <v>张剑兰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S000046990014235001505</v>
          </cell>
          <cell r="I30" t="str">
            <v>265</v>
          </cell>
        </row>
        <row r="31">
          <cell r="B31" t="str">
            <v>460026198004072729</v>
          </cell>
          <cell r="C31" t="str">
            <v>居民身份证（户口簿）</v>
          </cell>
          <cell r="D31" t="str">
            <v>陈春颖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S000046990014235001476</v>
          </cell>
          <cell r="I31" t="str">
            <v>265</v>
          </cell>
        </row>
        <row r="32">
          <cell r="B32" t="str">
            <v>460026198506052146</v>
          </cell>
          <cell r="C32" t="str">
            <v>居民身份证（户口簿）</v>
          </cell>
          <cell r="D32" t="str">
            <v>王春锦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S000046990014235001474</v>
          </cell>
          <cell r="I32" t="str">
            <v>265</v>
          </cell>
        </row>
        <row r="33">
          <cell r="B33" t="str">
            <v>460026198001150920</v>
          </cell>
          <cell r="C33" t="str">
            <v>居民身份证（户口簿）</v>
          </cell>
          <cell r="D33" t="str">
            <v>程苗苗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S000046990014235001499</v>
          </cell>
          <cell r="I33" t="str">
            <v>265</v>
          </cell>
        </row>
        <row r="34">
          <cell r="B34" t="str">
            <v>460026198808110946</v>
          </cell>
          <cell r="C34" t="str">
            <v>居民身份证（户口簿）</v>
          </cell>
          <cell r="D34" t="str">
            <v>黄秋菊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S000046990014235001490</v>
          </cell>
          <cell r="I34" t="str">
            <v>265</v>
          </cell>
        </row>
        <row r="35">
          <cell r="B35" t="str">
            <v>460026198807082461</v>
          </cell>
          <cell r="C35" t="str">
            <v>居民身份证（户口簿）</v>
          </cell>
          <cell r="D35" t="str">
            <v>王丽芳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S000046990014235001507</v>
          </cell>
          <cell r="I35" t="str">
            <v>265</v>
          </cell>
        </row>
        <row r="36">
          <cell r="B36" t="str">
            <v>46002619811214032X</v>
          </cell>
          <cell r="C36" t="str">
            <v>居民身份证（户口簿）</v>
          </cell>
          <cell r="D36" t="str">
            <v>张才钰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S000046990014235001477</v>
          </cell>
          <cell r="I36" t="str">
            <v>265</v>
          </cell>
        </row>
        <row r="37">
          <cell r="B37" t="str">
            <v>460026197811240624</v>
          </cell>
          <cell r="C37" t="str">
            <v>居民身份证（户口簿）</v>
          </cell>
          <cell r="D37" t="str">
            <v>张春花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S000046990014235001472</v>
          </cell>
          <cell r="I37" t="str">
            <v>265</v>
          </cell>
        </row>
        <row r="38">
          <cell r="B38" t="str">
            <v>460027198607150622</v>
          </cell>
          <cell r="C38" t="str">
            <v>居民身份证（户口簿）</v>
          </cell>
          <cell r="D38" t="str">
            <v>张水仙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S000046990014235001491</v>
          </cell>
          <cell r="I38" t="str">
            <v>265</v>
          </cell>
        </row>
        <row r="39">
          <cell r="B39" t="str">
            <v>460026197302020949</v>
          </cell>
          <cell r="C39" t="str">
            <v>居民身份证（户口簿）</v>
          </cell>
          <cell r="D39" t="str">
            <v>杨安强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S000046990014235001529</v>
          </cell>
          <cell r="I39" t="str">
            <v>265</v>
          </cell>
        </row>
        <row r="40">
          <cell r="B40" t="str">
            <v>460026197810050626</v>
          </cell>
          <cell r="C40" t="str">
            <v>居民身份证（户口簿）</v>
          </cell>
          <cell r="D40" t="str">
            <v>李霞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S000046990014235001492</v>
          </cell>
          <cell r="I40" t="str">
            <v>265</v>
          </cell>
        </row>
        <row r="41">
          <cell r="B41" t="str">
            <v>460026198501192123</v>
          </cell>
          <cell r="C41" t="str">
            <v>居民身份证（户口簿）</v>
          </cell>
          <cell r="D41" t="str">
            <v>符晓琳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S000046990014235001495</v>
          </cell>
          <cell r="I41" t="str">
            <v>265</v>
          </cell>
        </row>
        <row r="42">
          <cell r="B42" t="str">
            <v>460026198112211829</v>
          </cell>
          <cell r="C42" t="str">
            <v>居民身份证（户口簿）</v>
          </cell>
          <cell r="D42" t="str">
            <v>王芳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S000046990014235001478</v>
          </cell>
          <cell r="I42" t="str">
            <v>265</v>
          </cell>
        </row>
        <row r="43">
          <cell r="B43" t="str">
            <v>460026198404104523</v>
          </cell>
          <cell r="C43" t="str">
            <v>居民身份证（户口簿）</v>
          </cell>
          <cell r="D43" t="str">
            <v>杜秀娇</v>
          </cell>
          <cell r="E43" t="str">
            <v>初中</v>
          </cell>
        </row>
        <row r="43">
          <cell r="G43" t="str">
            <v>职业技能等级证书</v>
          </cell>
          <cell r="H43" t="str">
            <v>S000046990014235001473</v>
          </cell>
          <cell r="I43" t="str">
            <v>265</v>
          </cell>
        </row>
        <row r="44">
          <cell r="B44" t="str">
            <v>460026198802110961</v>
          </cell>
          <cell r="C44" t="str">
            <v>居民身份证（户口簿）</v>
          </cell>
          <cell r="D44" t="str">
            <v>陈二</v>
          </cell>
          <cell r="E44" t="str">
            <v>中专/中技</v>
          </cell>
        </row>
        <row r="44">
          <cell r="G44" t="str">
            <v>职业技能等级证书</v>
          </cell>
          <cell r="H44" t="str">
            <v>S000046990014235001500</v>
          </cell>
          <cell r="I44" t="str">
            <v>265</v>
          </cell>
        </row>
        <row r="45">
          <cell r="B45" t="str">
            <v>460026197811122724</v>
          </cell>
          <cell r="C45" t="str">
            <v>居民身份证（户口簿）</v>
          </cell>
          <cell r="D45" t="str">
            <v>王海燕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S000046990014235001508</v>
          </cell>
          <cell r="I45" t="str">
            <v>265</v>
          </cell>
        </row>
        <row r="46">
          <cell r="B46" t="str">
            <v>460026200207062723</v>
          </cell>
          <cell r="C46" t="str">
            <v>居民身份证（户口簿）</v>
          </cell>
          <cell r="D46" t="str">
            <v>张小宇</v>
          </cell>
          <cell r="E46" t="str">
            <v>中专/中技</v>
          </cell>
        </row>
        <row r="46">
          <cell r="G46" t="str">
            <v>职业技能等级证书</v>
          </cell>
          <cell r="H46" t="str">
            <v>S000046990014235001526</v>
          </cell>
          <cell r="I46" t="str">
            <v>265</v>
          </cell>
        </row>
        <row r="47">
          <cell r="B47" t="str">
            <v>460025197308231548</v>
          </cell>
          <cell r="C47" t="str">
            <v>居民身份证（户口簿）</v>
          </cell>
          <cell r="D47" t="str">
            <v>李淑宁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S000046990014235001513</v>
          </cell>
          <cell r="I47" t="str">
            <v>265</v>
          </cell>
        </row>
        <row r="48">
          <cell r="B48" t="str">
            <v>460025198501012720</v>
          </cell>
          <cell r="C48" t="str">
            <v>居民身份证（户口簿）</v>
          </cell>
          <cell r="D48" t="str">
            <v>王春燕</v>
          </cell>
          <cell r="E48" t="str">
            <v>普通高中</v>
          </cell>
        </row>
        <row r="48">
          <cell r="G48" t="str">
            <v>职业技能等级证书</v>
          </cell>
          <cell r="H48" t="str">
            <v>S000046990014235001470</v>
          </cell>
          <cell r="I48" t="str">
            <v>265</v>
          </cell>
        </row>
        <row r="49">
          <cell r="B49" t="str">
            <v>460026198110251229</v>
          </cell>
          <cell r="C49" t="str">
            <v>居民身份证（户口簿）</v>
          </cell>
          <cell r="D49" t="str">
            <v>王英芳</v>
          </cell>
          <cell r="E49" t="str">
            <v>初中</v>
          </cell>
        </row>
        <row r="49">
          <cell r="G49" t="str">
            <v>职业技能等级证书</v>
          </cell>
          <cell r="H49" t="str">
            <v>S000046990014235001502</v>
          </cell>
          <cell r="I49" t="str">
            <v>265</v>
          </cell>
        </row>
        <row r="50">
          <cell r="B50" t="str">
            <v>460026198909130065</v>
          </cell>
          <cell r="C50" t="str">
            <v>居民身份证（户口簿）</v>
          </cell>
          <cell r="D50" t="str">
            <v>简燕晶</v>
          </cell>
          <cell r="E50" t="str">
            <v>初中</v>
          </cell>
        </row>
        <row r="50">
          <cell r="G50" t="str">
            <v>职业技能等级证书</v>
          </cell>
          <cell r="H50" t="str">
            <v>S000046990014235001528</v>
          </cell>
          <cell r="I50" t="str">
            <v>265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460027199411170626</v>
          </cell>
          <cell r="C4" t="str">
            <v>居民身份证（户口簿）</v>
          </cell>
          <cell r="D4" t="str">
            <v>王小慧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S000046990015235001691</v>
          </cell>
          <cell r="I4" t="str">
            <v>265</v>
          </cell>
        </row>
        <row r="5">
          <cell r="B5" t="str">
            <v>460006199505255928</v>
          </cell>
          <cell r="C5" t="str">
            <v>居民身份证（户口簿）</v>
          </cell>
          <cell r="D5" t="str">
            <v>邓杰顺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S000046990015235001708</v>
          </cell>
          <cell r="I5" t="str">
            <v>265</v>
          </cell>
        </row>
        <row r="6">
          <cell r="B6" t="str">
            <v>460026198608252720</v>
          </cell>
          <cell r="C6" t="str">
            <v>居民身份证（户口簿）</v>
          </cell>
          <cell r="D6" t="str">
            <v>罗秋恋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S000046990015235001709</v>
          </cell>
          <cell r="I6" t="str">
            <v>265</v>
          </cell>
        </row>
        <row r="7">
          <cell r="B7" t="str">
            <v>46002620020612331X</v>
          </cell>
          <cell r="C7" t="str">
            <v>居民身份证（户口簿）</v>
          </cell>
          <cell r="D7" t="str">
            <v>符运章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S000046990015235001713</v>
          </cell>
          <cell r="I7" t="str">
            <v>265</v>
          </cell>
        </row>
        <row r="8">
          <cell r="B8" t="str">
            <v>460026198406243025</v>
          </cell>
          <cell r="C8" t="str">
            <v>居民身份证（户口簿）</v>
          </cell>
          <cell r="D8" t="str">
            <v>文丽娜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S000046990015235001677</v>
          </cell>
          <cell r="I8" t="str">
            <v>265</v>
          </cell>
        </row>
        <row r="9">
          <cell r="B9" t="str">
            <v>460004198909055028</v>
          </cell>
          <cell r="C9" t="str">
            <v>居民身份证（户口簿）</v>
          </cell>
          <cell r="D9" t="str">
            <v>梁小妍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S000046990015235001724</v>
          </cell>
          <cell r="I9" t="str">
            <v>265</v>
          </cell>
        </row>
        <row r="10">
          <cell r="B10" t="str">
            <v>460026196712033342</v>
          </cell>
          <cell r="C10" t="str">
            <v>居民身份证（户口簿）</v>
          </cell>
          <cell r="D10" t="str">
            <v>吴小霞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S000046990015235001681</v>
          </cell>
          <cell r="I10" t="str">
            <v>265</v>
          </cell>
        </row>
        <row r="11">
          <cell r="B11" t="str">
            <v>460026200104073323</v>
          </cell>
          <cell r="C11" t="str">
            <v>居民身份证（户口簿）</v>
          </cell>
          <cell r="D11" t="str">
            <v>朱敏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S000046990015235001698</v>
          </cell>
          <cell r="I11" t="str">
            <v>265</v>
          </cell>
        </row>
        <row r="12">
          <cell r="B12" t="str">
            <v>460026198012153326</v>
          </cell>
          <cell r="C12" t="str">
            <v>居民身份证（户口簿）</v>
          </cell>
          <cell r="D12" t="str">
            <v>张海霞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S000046990015235001686</v>
          </cell>
          <cell r="I12" t="str">
            <v>265</v>
          </cell>
        </row>
        <row r="13">
          <cell r="B13" t="str">
            <v>460026199611173315</v>
          </cell>
          <cell r="C13" t="str">
            <v>居民身份证（户口簿）</v>
          </cell>
          <cell r="D13" t="str">
            <v>王川孔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S000046990015235001722</v>
          </cell>
          <cell r="I13" t="str">
            <v>265</v>
          </cell>
        </row>
        <row r="14">
          <cell r="B14" t="str">
            <v>460026197806283312</v>
          </cell>
          <cell r="C14" t="str">
            <v>居民身份证（户口簿）</v>
          </cell>
          <cell r="D14" t="str">
            <v>张熙祥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S000046990015235001679</v>
          </cell>
          <cell r="I14" t="str">
            <v>265</v>
          </cell>
        </row>
        <row r="15">
          <cell r="B15" t="str">
            <v>460026198410015121</v>
          </cell>
          <cell r="C15" t="str">
            <v>居民身份证（户口簿）</v>
          </cell>
          <cell r="D15" t="str">
            <v>王康雪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S000046990015235001685</v>
          </cell>
          <cell r="I15" t="str">
            <v>265</v>
          </cell>
        </row>
        <row r="16">
          <cell r="B16" t="str">
            <v>460026199103040321</v>
          </cell>
          <cell r="C16" t="str">
            <v>居民身份证（户口簿）</v>
          </cell>
          <cell r="D16" t="str">
            <v>符贻静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S000046990015235001673</v>
          </cell>
          <cell r="I16" t="str">
            <v>265</v>
          </cell>
        </row>
        <row r="17">
          <cell r="B17" t="str">
            <v>460026199101063319</v>
          </cell>
          <cell r="C17" t="str">
            <v>居民身份证（户口簿）</v>
          </cell>
          <cell r="D17" t="str">
            <v>黎继孟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S000046990015235001719</v>
          </cell>
          <cell r="I17" t="str">
            <v>265</v>
          </cell>
        </row>
        <row r="18">
          <cell r="B18" t="str">
            <v>46002619840416004X</v>
          </cell>
          <cell r="C18" t="str">
            <v>居民身份证（户口簿）</v>
          </cell>
          <cell r="D18" t="str">
            <v>陈千秋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S000046990015235001674</v>
          </cell>
          <cell r="I18" t="str">
            <v>265</v>
          </cell>
        </row>
        <row r="19">
          <cell r="B19" t="str">
            <v>460026197508153325</v>
          </cell>
          <cell r="C19" t="str">
            <v>居民身份证（户口簿）</v>
          </cell>
          <cell r="D19" t="str">
            <v>黎海花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S000046990015235001706</v>
          </cell>
          <cell r="I19" t="str">
            <v>265</v>
          </cell>
        </row>
        <row r="20">
          <cell r="B20" t="str">
            <v>440981198907253723</v>
          </cell>
          <cell r="C20" t="str">
            <v>居民身份证（户口簿）</v>
          </cell>
          <cell r="D20" t="str">
            <v>黄泳霞</v>
          </cell>
          <cell r="E20" t="str">
            <v>中专高等</v>
          </cell>
        </row>
        <row r="20">
          <cell r="G20" t="str">
            <v>职业技能等级证书</v>
          </cell>
          <cell r="H20" t="str">
            <v>S000046990015235001678</v>
          </cell>
          <cell r="I20" t="str">
            <v>265</v>
          </cell>
        </row>
        <row r="21">
          <cell r="B21" t="str">
            <v>460026199004153021</v>
          </cell>
          <cell r="C21" t="str">
            <v>居民身份证（户口簿）</v>
          </cell>
          <cell r="D21" t="str">
            <v>冯玉风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S000046990015235001717</v>
          </cell>
          <cell r="I21" t="str">
            <v>265</v>
          </cell>
        </row>
        <row r="22">
          <cell r="B22" t="str">
            <v>460026199501193083</v>
          </cell>
          <cell r="C22" t="str">
            <v>居民身份证（户口簿）</v>
          </cell>
          <cell r="D22" t="str">
            <v>王花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S000046990015235001705</v>
          </cell>
          <cell r="I22" t="str">
            <v>265</v>
          </cell>
        </row>
        <row r="23">
          <cell r="B23" t="str">
            <v>460026198502212747</v>
          </cell>
          <cell r="C23" t="str">
            <v>居民身份证（户口簿）</v>
          </cell>
          <cell r="D23" t="str">
            <v>林雪娇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S000046990015235001725</v>
          </cell>
          <cell r="I23" t="str">
            <v>265</v>
          </cell>
        </row>
        <row r="24">
          <cell r="B24" t="str">
            <v>460026199404273321</v>
          </cell>
          <cell r="C24" t="str">
            <v>居民身份证（户口簿）</v>
          </cell>
          <cell r="D24" t="str">
            <v>陈丹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S000046990015235001688</v>
          </cell>
          <cell r="I24" t="str">
            <v>265</v>
          </cell>
        </row>
        <row r="25">
          <cell r="B25" t="str">
            <v>460026197412263327</v>
          </cell>
          <cell r="C25" t="str">
            <v>居民身份证（户口簿）</v>
          </cell>
          <cell r="D25" t="str">
            <v>梁丽芳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S000046990015235001721</v>
          </cell>
          <cell r="I25" t="str">
            <v>265</v>
          </cell>
        </row>
        <row r="26">
          <cell r="B26" t="str">
            <v>460001197511131015</v>
          </cell>
          <cell r="C26" t="str">
            <v>居民身份证（户口簿）</v>
          </cell>
          <cell r="D26" t="str">
            <v>王昌全</v>
          </cell>
          <cell r="E26" t="str">
            <v>普通高中</v>
          </cell>
        </row>
        <row r="26">
          <cell r="G26" t="str">
            <v>职业技能等级证书</v>
          </cell>
          <cell r="H26" t="str">
            <v>S000046990015235001694</v>
          </cell>
          <cell r="I26" t="str">
            <v>265</v>
          </cell>
        </row>
        <row r="27">
          <cell r="B27" t="str">
            <v>441882198005126022</v>
          </cell>
          <cell r="C27" t="str">
            <v>居民身份证（户口簿）</v>
          </cell>
          <cell r="D27" t="str">
            <v>成迟英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S000046990015235001704</v>
          </cell>
          <cell r="I27" t="str">
            <v>265</v>
          </cell>
        </row>
        <row r="28">
          <cell r="B28" t="str">
            <v>460026198709023329</v>
          </cell>
          <cell r="C28" t="str">
            <v>居民身份证（户口簿）</v>
          </cell>
          <cell r="D28" t="str">
            <v>黄海云</v>
          </cell>
          <cell r="E28" t="str">
            <v>大学专科</v>
          </cell>
        </row>
        <row r="28">
          <cell r="G28" t="str">
            <v>职业技能等级证书</v>
          </cell>
          <cell r="H28" t="str">
            <v>S000046990015235001684</v>
          </cell>
          <cell r="I28" t="str">
            <v>265</v>
          </cell>
        </row>
        <row r="29">
          <cell r="B29" t="str">
            <v>46002619701004333X</v>
          </cell>
          <cell r="C29" t="str">
            <v>居民身份证（户口簿）</v>
          </cell>
          <cell r="D29" t="str">
            <v>王家明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S000046990015235001715</v>
          </cell>
          <cell r="I29" t="str">
            <v>265</v>
          </cell>
        </row>
        <row r="30">
          <cell r="B30" t="str">
            <v>460026198410140328</v>
          </cell>
          <cell r="C30" t="str">
            <v>居民身份证（户口簿）</v>
          </cell>
          <cell r="D30" t="str">
            <v>王平燕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S000046990015235001692</v>
          </cell>
          <cell r="I30" t="str">
            <v>265</v>
          </cell>
        </row>
        <row r="31">
          <cell r="B31" t="str">
            <v>460026198502144828</v>
          </cell>
          <cell r="C31" t="str">
            <v>居民身份证（户口簿）</v>
          </cell>
          <cell r="D31" t="str">
            <v>蒋燕兰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S000046990015235001716</v>
          </cell>
          <cell r="I31" t="str">
            <v>265</v>
          </cell>
        </row>
        <row r="32">
          <cell r="B32" t="str">
            <v>460026198305050961</v>
          </cell>
          <cell r="C32" t="str">
            <v>居民身份证（户口簿）</v>
          </cell>
          <cell r="D32" t="str">
            <v>林小燕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S000046990015235001695</v>
          </cell>
          <cell r="I32" t="str">
            <v>265</v>
          </cell>
        </row>
        <row r="33">
          <cell r="B33" t="str">
            <v>460026199006053024</v>
          </cell>
          <cell r="C33" t="str">
            <v>居民身份证（户口簿）</v>
          </cell>
          <cell r="D33" t="str">
            <v>王梅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S000046990015235001710</v>
          </cell>
          <cell r="I33" t="str">
            <v>265</v>
          </cell>
        </row>
        <row r="34">
          <cell r="B34" t="str">
            <v>460026198409233316</v>
          </cell>
          <cell r="C34" t="str">
            <v>居民身份证（户口簿）</v>
          </cell>
          <cell r="D34" t="str">
            <v>符儒孝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S000046990015235001712</v>
          </cell>
          <cell r="I34" t="str">
            <v>265</v>
          </cell>
        </row>
        <row r="35">
          <cell r="B35" t="str">
            <v>460026196604073347</v>
          </cell>
          <cell r="C35" t="str">
            <v>居民身份证（户口簿）</v>
          </cell>
          <cell r="D35" t="str">
            <v>王春兰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S000046990015235001693</v>
          </cell>
          <cell r="I35" t="str">
            <v>265</v>
          </cell>
        </row>
        <row r="36">
          <cell r="B36" t="str">
            <v>460026198210023629</v>
          </cell>
          <cell r="C36" t="str">
            <v>居民身份证（户口簿）</v>
          </cell>
          <cell r="D36" t="str">
            <v>凌美兰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S000046990015235001699</v>
          </cell>
          <cell r="I36" t="str">
            <v>265</v>
          </cell>
        </row>
        <row r="37">
          <cell r="B37" t="str">
            <v>460026198008093025</v>
          </cell>
          <cell r="C37" t="str">
            <v>居民身份证（户口簿）</v>
          </cell>
          <cell r="D37" t="str">
            <v>王慧兰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S000046990015235001718</v>
          </cell>
          <cell r="I37" t="str">
            <v>265</v>
          </cell>
        </row>
        <row r="38">
          <cell r="B38" t="str">
            <v>460026197808043320</v>
          </cell>
          <cell r="C38" t="str">
            <v>居民身份证（户口簿）</v>
          </cell>
          <cell r="D38" t="str">
            <v>黎英波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S000046990015235001703</v>
          </cell>
          <cell r="I38" t="str">
            <v>265</v>
          </cell>
        </row>
        <row r="39">
          <cell r="B39" t="str">
            <v>460026197010203313</v>
          </cell>
          <cell r="C39" t="str">
            <v>居民身份证（户口簿）</v>
          </cell>
          <cell r="D39" t="str">
            <v>符英昌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S000046990015235001676</v>
          </cell>
          <cell r="I39" t="str">
            <v>265</v>
          </cell>
        </row>
        <row r="40">
          <cell r="B40" t="str">
            <v>460026198409055126</v>
          </cell>
          <cell r="C40" t="str">
            <v>居民身份证（户口簿）</v>
          </cell>
          <cell r="D40" t="str">
            <v>王新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S000046990015235001700</v>
          </cell>
          <cell r="I40" t="str">
            <v>265</v>
          </cell>
        </row>
        <row r="41">
          <cell r="B41" t="str">
            <v>46002619870409331X</v>
          </cell>
          <cell r="C41" t="str">
            <v>居民身份证（户口簿）</v>
          </cell>
          <cell r="D41" t="str">
            <v>陈显河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S000046990015235001683</v>
          </cell>
          <cell r="I41" t="str">
            <v>265</v>
          </cell>
        </row>
        <row r="42">
          <cell r="B42" t="str">
            <v>460026198810023315</v>
          </cell>
          <cell r="C42" t="str">
            <v>居民身份证（户口簿）</v>
          </cell>
          <cell r="D42" t="str">
            <v>吴清辉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S000046990015235001696</v>
          </cell>
          <cell r="I42" t="str">
            <v>265</v>
          </cell>
        </row>
        <row r="43">
          <cell r="B43" t="str">
            <v>460026197910013312</v>
          </cell>
          <cell r="C43" t="str">
            <v>居民身份证（户口簿）</v>
          </cell>
          <cell r="D43" t="str">
            <v>钟藻义</v>
          </cell>
          <cell r="E43" t="str">
            <v>初中</v>
          </cell>
        </row>
        <row r="43">
          <cell r="G43" t="str">
            <v>职业技能等级证书</v>
          </cell>
          <cell r="H43" t="str">
            <v>S000046990015235001701</v>
          </cell>
          <cell r="I43" t="str">
            <v>265</v>
          </cell>
        </row>
        <row r="44">
          <cell r="B44" t="str">
            <v>460006199208175921</v>
          </cell>
          <cell r="C44" t="str">
            <v>居民身份证（户口簿）</v>
          </cell>
          <cell r="D44" t="str">
            <v>邓杰妹</v>
          </cell>
          <cell r="E44" t="str">
            <v>初中</v>
          </cell>
        </row>
        <row r="44">
          <cell r="G44" t="str">
            <v>职业技能等级证书</v>
          </cell>
          <cell r="H44" t="str">
            <v>S000046990015235001682</v>
          </cell>
          <cell r="I44" t="str">
            <v>265</v>
          </cell>
        </row>
        <row r="45">
          <cell r="B45" t="str">
            <v>460026198704163082</v>
          </cell>
          <cell r="C45" t="str">
            <v>居民身份证（户口簿）</v>
          </cell>
          <cell r="D45" t="str">
            <v>刘海荣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S000046990015235001687</v>
          </cell>
          <cell r="I45" t="str">
            <v>265</v>
          </cell>
        </row>
        <row r="46">
          <cell r="B46" t="str">
            <v>460026197910113380</v>
          </cell>
          <cell r="C46" t="str">
            <v>居民身份证（户口簿）</v>
          </cell>
          <cell r="D46" t="str">
            <v>陈清菊</v>
          </cell>
          <cell r="E46" t="str">
            <v>初中</v>
          </cell>
        </row>
        <row r="46">
          <cell r="G46" t="str">
            <v>职业技能等级证书</v>
          </cell>
          <cell r="H46" t="str">
            <v>S000046990015235001711</v>
          </cell>
          <cell r="I46" t="str">
            <v>265</v>
          </cell>
        </row>
        <row r="47">
          <cell r="B47" t="str">
            <v>460026198712085125</v>
          </cell>
          <cell r="C47" t="str">
            <v>居民身份证（户口簿）</v>
          </cell>
          <cell r="D47" t="str">
            <v>王花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S000046990015235001720</v>
          </cell>
          <cell r="I47" t="str">
            <v>265</v>
          </cell>
        </row>
        <row r="48">
          <cell r="B48" t="str">
            <v>460026198906093318</v>
          </cell>
          <cell r="C48" t="str">
            <v>居民身份证（户口簿）</v>
          </cell>
          <cell r="D48" t="str">
            <v>陈显弟</v>
          </cell>
          <cell r="E48" t="str">
            <v>初中</v>
          </cell>
        </row>
        <row r="48">
          <cell r="G48" t="str">
            <v>职业技能等级证书</v>
          </cell>
          <cell r="H48" t="str">
            <v>S000046990015235001689</v>
          </cell>
          <cell r="I48" t="str">
            <v>265</v>
          </cell>
        </row>
        <row r="49">
          <cell r="B49" t="str">
            <v>460026198412073325</v>
          </cell>
          <cell r="C49" t="str">
            <v>居民身份证（户口簿）</v>
          </cell>
          <cell r="D49" t="str">
            <v>王小平</v>
          </cell>
          <cell r="E49" t="str">
            <v>初中</v>
          </cell>
        </row>
        <row r="49">
          <cell r="G49" t="str">
            <v>职业技能等级证书</v>
          </cell>
          <cell r="H49" t="str">
            <v>S000046990015235001675</v>
          </cell>
          <cell r="I49" t="str">
            <v>265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460026198005232165</v>
          </cell>
          <cell r="C4" t="str">
            <v>居民身份证（户口簿）</v>
          </cell>
          <cell r="D4" t="str">
            <v>邓完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S000046990021235001028</v>
          </cell>
          <cell r="I4" t="str">
            <v>265</v>
          </cell>
        </row>
        <row r="5">
          <cell r="B5" t="str">
            <v>460026198104112425</v>
          </cell>
          <cell r="C5" t="str">
            <v>居民身份证（户口簿）</v>
          </cell>
          <cell r="D5" t="str">
            <v>童大荣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S000046990021235001039</v>
          </cell>
          <cell r="I5" t="str">
            <v>265</v>
          </cell>
        </row>
        <row r="6">
          <cell r="B6" t="str">
            <v>460003199008151862</v>
          </cell>
          <cell r="C6" t="str">
            <v>居民身份证（户口簿）</v>
          </cell>
          <cell r="D6" t="str">
            <v>李雪云</v>
          </cell>
          <cell r="E6" t="str">
            <v>普通高中</v>
          </cell>
        </row>
        <row r="6">
          <cell r="G6" t="str">
            <v>职业技能等级证书</v>
          </cell>
          <cell r="H6" t="str">
            <v>S000046990021235001017</v>
          </cell>
          <cell r="I6" t="str">
            <v>265</v>
          </cell>
        </row>
        <row r="7">
          <cell r="B7" t="str">
            <v>460026199107020029</v>
          </cell>
          <cell r="C7" t="str">
            <v>居民身份证（户口簿）</v>
          </cell>
          <cell r="D7" t="str">
            <v>张晓红</v>
          </cell>
          <cell r="E7" t="str">
            <v>中专/中技</v>
          </cell>
        </row>
        <row r="7">
          <cell r="G7" t="str">
            <v>职业技能等级证书</v>
          </cell>
          <cell r="H7" t="str">
            <v>S000046990021235000997</v>
          </cell>
          <cell r="I7" t="str">
            <v>265</v>
          </cell>
        </row>
        <row r="8">
          <cell r="B8" t="str">
            <v>460026200008182124</v>
          </cell>
          <cell r="C8" t="str">
            <v>居民身份证（户口簿）</v>
          </cell>
          <cell r="D8" t="str">
            <v>蔡汝香</v>
          </cell>
          <cell r="E8" t="str">
            <v>普通高中</v>
          </cell>
        </row>
        <row r="8">
          <cell r="G8" t="str">
            <v>职业技能等级证书</v>
          </cell>
          <cell r="H8" t="str">
            <v>S000046990021235001021</v>
          </cell>
          <cell r="I8" t="str">
            <v>265</v>
          </cell>
        </row>
        <row r="9">
          <cell r="B9" t="str">
            <v>460026200009102720</v>
          </cell>
          <cell r="C9" t="str">
            <v>居民身份证（户口簿）</v>
          </cell>
          <cell r="D9" t="str">
            <v>王灿灿</v>
          </cell>
          <cell r="E9" t="str">
            <v>普通高中</v>
          </cell>
        </row>
        <row r="9">
          <cell r="G9" t="str">
            <v>职业技能等级证书</v>
          </cell>
          <cell r="H9" t="str">
            <v>S000046990021235001024</v>
          </cell>
          <cell r="I9" t="str">
            <v>265</v>
          </cell>
        </row>
        <row r="10">
          <cell r="B10" t="str">
            <v>460026198706120027</v>
          </cell>
          <cell r="C10" t="str">
            <v>居民身份证（户口簿）</v>
          </cell>
          <cell r="D10" t="str">
            <v>唐妹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S000046990021235001025</v>
          </cell>
          <cell r="I10" t="str">
            <v>265</v>
          </cell>
        </row>
        <row r="11">
          <cell r="B11" t="str">
            <v>460026197303210322</v>
          </cell>
          <cell r="C11" t="str">
            <v>居民身份证（户口簿）</v>
          </cell>
          <cell r="D11" t="str">
            <v>王海花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S000046990021235001015</v>
          </cell>
          <cell r="I11" t="str">
            <v>265</v>
          </cell>
        </row>
        <row r="12">
          <cell r="B12" t="str">
            <v>460026199709190025</v>
          </cell>
          <cell r="C12" t="str">
            <v>居民身份证（户口簿）</v>
          </cell>
          <cell r="D12" t="str">
            <v>陈佳荟</v>
          </cell>
          <cell r="E12" t="str">
            <v>普通高中</v>
          </cell>
        </row>
        <row r="12">
          <cell r="G12" t="str">
            <v>职业技能等级证书</v>
          </cell>
          <cell r="H12" t="str">
            <v>S000046990021235001041</v>
          </cell>
          <cell r="I12" t="str">
            <v>265</v>
          </cell>
        </row>
        <row r="13">
          <cell r="B13" t="str">
            <v>460026197909093626</v>
          </cell>
          <cell r="C13" t="str">
            <v>居民身份证（户口簿）</v>
          </cell>
          <cell r="D13" t="str">
            <v>劳才銮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S000046990021235001042</v>
          </cell>
          <cell r="I13" t="str">
            <v>265</v>
          </cell>
        </row>
        <row r="14">
          <cell r="B14" t="str">
            <v>460026199111100128</v>
          </cell>
          <cell r="C14" t="str">
            <v>居民身份证（户口簿）</v>
          </cell>
          <cell r="D14" t="str">
            <v>严秋云</v>
          </cell>
          <cell r="E14" t="str">
            <v>大学专科</v>
          </cell>
        </row>
        <row r="14">
          <cell r="G14" t="str">
            <v>职业技能等级证书</v>
          </cell>
          <cell r="H14" t="str">
            <v>S000046990021235001020</v>
          </cell>
          <cell r="I14" t="str">
            <v>265</v>
          </cell>
        </row>
        <row r="15">
          <cell r="B15" t="str">
            <v>460026199602012421</v>
          </cell>
          <cell r="C15" t="str">
            <v>居民身份证（户口簿）</v>
          </cell>
          <cell r="D15" t="str">
            <v>林金萍</v>
          </cell>
          <cell r="E15" t="str">
            <v>普通高中</v>
          </cell>
        </row>
        <row r="15">
          <cell r="G15" t="str">
            <v>职业技能等级证书</v>
          </cell>
          <cell r="H15" t="str">
            <v>S000046990021235001037</v>
          </cell>
          <cell r="I15" t="str">
            <v>265</v>
          </cell>
        </row>
        <row r="16">
          <cell r="B16" t="str">
            <v>460026200108020026</v>
          </cell>
          <cell r="C16" t="str">
            <v>居民身份证（户口簿）</v>
          </cell>
          <cell r="D16" t="str">
            <v>林娇</v>
          </cell>
          <cell r="E16" t="str">
            <v>普通高中</v>
          </cell>
        </row>
        <row r="16">
          <cell r="G16" t="str">
            <v>职业技能等级证书</v>
          </cell>
          <cell r="H16" t="str">
            <v>S000046990021235001016</v>
          </cell>
          <cell r="I16" t="str">
            <v>265</v>
          </cell>
        </row>
        <row r="17">
          <cell r="B17" t="str">
            <v>460026197910240064</v>
          </cell>
          <cell r="C17" t="str">
            <v>居民身份证（户口簿）</v>
          </cell>
          <cell r="D17" t="str">
            <v>庞小芳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S000046990021235001003</v>
          </cell>
          <cell r="I17" t="str">
            <v>265</v>
          </cell>
        </row>
        <row r="18">
          <cell r="B18" t="str">
            <v>469022199301150620</v>
          </cell>
          <cell r="C18" t="str">
            <v>居民身份证（户口簿）</v>
          </cell>
          <cell r="D18" t="str">
            <v>王春梅</v>
          </cell>
          <cell r="E18" t="str">
            <v>普通高中</v>
          </cell>
        </row>
        <row r="18">
          <cell r="G18" t="str">
            <v>职业技能等级证书</v>
          </cell>
          <cell r="H18" t="str">
            <v>S000046990021235001035</v>
          </cell>
          <cell r="I18" t="str">
            <v>265</v>
          </cell>
        </row>
        <row r="19">
          <cell r="B19" t="str">
            <v>460026197304280023</v>
          </cell>
          <cell r="C19" t="str">
            <v>居民身份证（户口簿）</v>
          </cell>
          <cell r="D19" t="str">
            <v>黄英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S000046990021235001033</v>
          </cell>
          <cell r="I19" t="str">
            <v>265</v>
          </cell>
        </row>
        <row r="20">
          <cell r="B20" t="str">
            <v>46002620040424274X</v>
          </cell>
          <cell r="C20" t="str">
            <v>居民身份证（户口簿）</v>
          </cell>
          <cell r="D20" t="str">
            <v>唐儒</v>
          </cell>
          <cell r="E20" t="str">
            <v>中专/中技</v>
          </cell>
        </row>
        <row r="20">
          <cell r="G20" t="str">
            <v>职业技能等级证书</v>
          </cell>
          <cell r="H20" t="str">
            <v>S000046990021235001014</v>
          </cell>
          <cell r="I20" t="str">
            <v>265</v>
          </cell>
        </row>
        <row r="21">
          <cell r="B21" t="str">
            <v>460026199305232129</v>
          </cell>
          <cell r="C21" t="str">
            <v>居民身份证（户口簿）</v>
          </cell>
          <cell r="D21" t="str">
            <v>王海英</v>
          </cell>
          <cell r="E21" t="str">
            <v>普通高中</v>
          </cell>
        </row>
        <row r="21">
          <cell r="G21" t="str">
            <v>职业技能等级证书</v>
          </cell>
          <cell r="H21" t="str">
            <v>S000046990021235001019</v>
          </cell>
          <cell r="I21" t="str">
            <v>265</v>
          </cell>
        </row>
        <row r="22">
          <cell r="B22" t="str">
            <v>460026199210212424</v>
          </cell>
          <cell r="C22" t="str">
            <v>居民身份证（户口簿）</v>
          </cell>
          <cell r="D22" t="str">
            <v>王金仔</v>
          </cell>
          <cell r="E22" t="str">
            <v>普通高中</v>
          </cell>
        </row>
        <row r="22">
          <cell r="G22" t="str">
            <v>职业技能等级证书</v>
          </cell>
          <cell r="H22" t="str">
            <v>S000046990021235000995</v>
          </cell>
          <cell r="I22" t="str">
            <v>265</v>
          </cell>
        </row>
        <row r="23">
          <cell r="B23" t="str">
            <v>460025198103153325</v>
          </cell>
          <cell r="C23" t="str">
            <v>居民身份证（户口簿）</v>
          </cell>
          <cell r="D23" t="str">
            <v>陈源婷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S000046990021235001052</v>
          </cell>
          <cell r="I23" t="str">
            <v>265</v>
          </cell>
        </row>
        <row r="24">
          <cell r="B24" t="str">
            <v>460026199611101522</v>
          </cell>
          <cell r="C24" t="str">
            <v>居民身份证（户口簿）</v>
          </cell>
          <cell r="D24" t="str">
            <v>徐小燕</v>
          </cell>
          <cell r="E24" t="str">
            <v>普通高中</v>
          </cell>
        </row>
        <row r="24">
          <cell r="G24" t="str">
            <v>职业技能等级证书</v>
          </cell>
          <cell r="H24" t="str">
            <v>S000046990021235001002</v>
          </cell>
          <cell r="I24" t="str">
            <v>265</v>
          </cell>
        </row>
        <row r="25">
          <cell r="B25" t="str">
            <v>460026198910071242</v>
          </cell>
          <cell r="C25" t="str">
            <v>居民身份证（户口簿）</v>
          </cell>
          <cell r="D25" t="str">
            <v>彭志南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S000046990021235001010</v>
          </cell>
          <cell r="I25" t="str">
            <v>265</v>
          </cell>
        </row>
        <row r="26">
          <cell r="B26" t="str">
            <v>460026198808103324</v>
          </cell>
          <cell r="C26" t="str">
            <v>居民身份证（户口簿）</v>
          </cell>
          <cell r="D26" t="str">
            <v>王葵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S000046990021235001000</v>
          </cell>
          <cell r="I26" t="str">
            <v>265</v>
          </cell>
        </row>
        <row r="27">
          <cell r="B27" t="str">
            <v>46002619901212006X</v>
          </cell>
          <cell r="C27" t="str">
            <v>居民身份证（户口簿）</v>
          </cell>
          <cell r="D27" t="str">
            <v>罗娟</v>
          </cell>
          <cell r="E27" t="str">
            <v>普通高中</v>
          </cell>
        </row>
        <row r="27">
          <cell r="G27" t="str">
            <v>职业技能等级证书</v>
          </cell>
          <cell r="H27" t="str">
            <v>S000046990021235001050</v>
          </cell>
          <cell r="I27" t="str">
            <v>265</v>
          </cell>
        </row>
        <row r="28">
          <cell r="B28" t="str">
            <v>460026198901102721</v>
          </cell>
          <cell r="C28" t="str">
            <v>居民身份证（户口簿）</v>
          </cell>
          <cell r="D28" t="str">
            <v>王秋菊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S000046990021235000999</v>
          </cell>
          <cell r="I28" t="str">
            <v>265</v>
          </cell>
        </row>
        <row r="29">
          <cell r="B29" t="str">
            <v>460027198206180644</v>
          </cell>
          <cell r="C29" t="str">
            <v>居民身份证（户口簿）</v>
          </cell>
          <cell r="D29" t="str">
            <v>王美芳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S000046990021235001043</v>
          </cell>
          <cell r="I29" t="str">
            <v>265</v>
          </cell>
        </row>
        <row r="30">
          <cell r="B30" t="str">
            <v>460026200004062125</v>
          </cell>
          <cell r="C30" t="str">
            <v>居民身份证（户口簿）</v>
          </cell>
          <cell r="D30" t="str">
            <v>郑琴</v>
          </cell>
          <cell r="E30" t="str">
            <v>普通高中</v>
          </cell>
        </row>
        <row r="30">
          <cell r="G30" t="str">
            <v>职业技能等级证书</v>
          </cell>
          <cell r="H30" t="str">
            <v>S000046990021235001009</v>
          </cell>
          <cell r="I30" t="str">
            <v>265</v>
          </cell>
        </row>
        <row r="31">
          <cell r="B31" t="str">
            <v>460026198705140026</v>
          </cell>
          <cell r="C31" t="str">
            <v>居民身份证（户口簿）</v>
          </cell>
          <cell r="D31" t="str">
            <v>方娜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S000046990021235001007</v>
          </cell>
          <cell r="I31" t="str">
            <v>265</v>
          </cell>
        </row>
        <row r="32">
          <cell r="B32" t="str">
            <v>460026198212050065</v>
          </cell>
          <cell r="C32" t="str">
            <v>居民身份证（户口簿）</v>
          </cell>
          <cell r="D32" t="str">
            <v>孙春妹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S000046990021235001008</v>
          </cell>
          <cell r="I32" t="str">
            <v>265</v>
          </cell>
        </row>
        <row r="33">
          <cell r="B33" t="str">
            <v>460026200406072123</v>
          </cell>
          <cell r="C33" t="str">
            <v>居民身份证（户口簿）</v>
          </cell>
          <cell r="D33" t="str">
            <v>吴秀珍</v>
          </cell>
          <cell r="E33" t="str">
            <v>普通高中</v>
          </cell>
        </row>
        <row r="33">
          <cell r="G33" t="str">
            <v>职业技能等级证书</v>
          </cell>
          <cell r="H33" t="str">
            <v>S000046990021235001034</v>
          </cell>
          <cell r="I33" t="str">
            <v>265</v>
          </cell>
        </row>
        <row r="34">
          <cell r="B34" t="str">
            <v>460026198402100924</v>
          </cell>
          <cell r="C34" t="str">
            <v>居民身份证（户口簿）</v>
          </cell>
          <cell r="D34" t="str">
            <v>陈爱菊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S000046990021235001030</v>
          </cell>
          <cell r="I34" t="str">
            <v>265</v>
          </cell>
        </row>
        <row r="35">
          <cell r="B35" t="str">
            <v>469022200509083928</v>
          </cell>
          <cell r="C35" t="str">
            <v>居民身份证（户口簿）</v>
          </cell>
          <cell r="D35" t="str">
            <v>邓月霞</v>
          </cell>
          <cell r="E35" t="str">
            <v>中专/中技</v>
          </cell>
        </row>
        <row r="35">
          <cell r="G35" t="str">
            <v>职业技能等级证书</v>
          </cell>
          <cell r="H35" t="str">
            <v>S000046990021235001046</v>
          </cell>
          <cell r="I35" t="str">
            <v>265</v>
          </cell>
        </row>
        <row r="36">
          <cell r="B36" t="str">
            <v>620403197903061647</v>
          </cell>
          <cell r="C36" t="str">
            <v>居民身份证（户口簿）</v>
          </cell>
          <cell r="D36" t="str">
            <v>李世弟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S000046990021235001011</v>
          </cell>
          <cell r="I36" t="str">
            <v>265</v>
          </cell>
        </row>
        <row r="37">
          <cell r="B37" t="str">
            <v>460026200111304521</v>
          </cell>
          <cell r="C37" t="str">
            <v>居民身份证（户口簿）</v>
          </cell>
          <cell r="D37" t="str">
            <v>杜林榆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S000046990021235000996</v>
          </cell>
          <cell r="I37" t="str">
            <v>265</v>
          </cell>
        </row>
        <row r="38">
          <cell r="B38" t="str">
            <v>460026199111260025</v>
          </cell>
          <cell r="C38" t="str">
            <v>居民身份证（户口簿）</v>
          </cell>
          <cell r="D38" t="str">
            <v>陶亚侽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S000046990021235001031</v>
          </cell>
          <cell r="I38" t="str">
            <v>265</v>
          </cell>
        </row>
        <row r="39">
          <cell r="B39" t="str">
            <v>460026198807300326</v>
          </cell>
          <cell r="C39" t="str">
            <v>居民身份证（户口簿）</v>
          </cell>
          <cell r="D39" t="str">
            <v>林云霞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S000046990021235001054</v>
          </cell>
          <cell r="I39" t="str">
            <v>265</v>
          </cell>
        </row>
        <row r="40">
          <cell r="B40" t="str">
            <v>460026199004120924</v>
          </cell>
          <cell r="C40" t="str">
            <v>居民身份证（户口簿）</v>
          </cell>
          <cell r="D40" t="str">
            <v>何金娇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S000046990021235001032</v>
          </cell>
          <cell r="I40" t="str">
            <v>265</v>
          </cell>
        </row>
        <row r="41">
          <cell r="B41" t="str">
            <v>460026198909241523</v>
          </cell>
          <cell r="C41" t="str">
            <v>居民身份证（户口簿）</v>
          </cell>
          <cell r="D41" t="str">
            <v>王素英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S000046990021235001023</v>
          </cell>
          <cell r="I41" t="str">
            <v>265</v>
          </cell>
        </row>
        <row r="42">
          <cell r="B42" t="str">
            <v>460026197908260920</v>
          </cell>
          <cell r="C42" t="str">
            <v>居民身份证（户口簿）</v>
          </cell>
          <cell r="D42" t="str">
            <v>李淑娟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S000046990021235001044</v>
          </cell>
          <cell r="I42" t="str">
            <v>265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460026198803282423</v>
          </cell>
          <cell r="C4" t="str">
            <v>居民身份证（户口簿）</v>
          </cell>
          <cell r="D4" t="str">
            <v>丁丽</v>
          </cell>
          <cell r="E4" t="str">
            <v>初中</v>
          </cell>
          <cell r="F4" t="str">
            <v>13518023742</v>
          </cell>
          <cell r="G4" t="str">
            <v>职业技能等级证书</v>
          </cell>
          <cell r="H4" t="str">
            <v>S000046990021235000564</v>
          </cell>
          <cell r="I4" t="str">
            <v>265</v>
          </cell>
        </row>
        <row r="5">
          <cell r="B5" t="str">
            <v>460026198108051228</v>
          </cell>
          <cell r="C5" t="str">
            <v>居民身份证（户口簿）</v>
          </cell>
          <cell r="D5" t="str">
            <v>魏扬梢</v>
          </cell>
          <cell r="E5" t="str">
            <v>初中</v>
          </cell>
          <cell r="F5" t="str">
            <v>17776910969</v>
          </cell>
          <cell r="G5" t="str">
            <v>职业技能等级证书</v>
          </cell>
          <cell r="H5" t="str">
            <v> S000046990021235000596</v>
          </cell>
          <cell r="I5" t="str">
            <v>265</v>
          </cell>
        </row>
        <row r="6">
          <cell r="B6" t="str">
            <v>460004198411040822</v>
          </cell>
          <cell r="C6" t="str">
            <v>居民身份证（户口簿）</v>
          </cell>
          <cell r="D6" t="str">
            <v>冯小霞</v>
          </cell>
          <cell r="E6" t="str">
            <v>初中</v>
          </cell>
          <cell r="F6" t="str">
            <v>18889793708</v>
          </cell>
          <cell r="G6" t="str">
            <v>职业技能等级证书</v>
          </cell>
          <cell r="H6" t="str">
            <v> S000046990021235000583</v>
          </cell>
          <cell r="I6" t="str">
            <v>265</v>
          </cell>
        </row>
        <row r="7">
          <cell r="B7" t="str">
            <v>460026198308170942</v>
          </cell>
          <cell r="C7" t="str">
            <v>居民身份证（户口簿）</v>
          </cell>
          <cell r="D7" t="str">
            <v>王秋霞</v>
          </cell>
          <cell r="E7" t="str">
            <v>初中</v>
          </cell>
          <cell r="F7" t="str">
            <v>13976381391</v>
          </cell>
          <cell r="G7" t="str">
            <v>职业技能等级证书</v>
          </cell>
          <cell r="H7" t="str">
            <v> S000046990021235000546</v>
          </cell>
          <cell r="I7" t="str">
            <v>265</v>
          </cell>
        </row>
        <row r="8">
          <cell r="B8" t="str">
            <v>460035197905083224</v>
          </cell>
          <cell r="C8" t="str">
            <v>居民身份证（户口簿）</v>
          </cell>
          <cell r="D8" t="str">
            <v>胡秀丽</v>
          </cell>
          <cell r="E8" t="str">
            <v>初中</v>
          </cell>
          <cell r="F8" t="str">
            <v>13976074487</v>
          </cell>
          <cell r="G8" t="str">
            <v>职业技能等级证书</v>
          </cell>
          <cell r="H8" t="str">
            <v> S000046990021235000591</v>
          </cell>
          <cell r="I8" t="str">
            <v>265</v>
          </cell>
        </row>
        <row r="9">
          <cell r="B9" t="str">
            <v>460026198005101528</v>
          </cell>
          <cell r="C9" t="str">
            <v>居民身份证（户口簿）</v>
          </cell>
          <cell r="D9" t="str">
            <v>王姐</v>
          </cell>
          <cell r="E9" t="str">
            <v>初中</v>
          </cell>
          <cell r="F9" t="str">
            <v>17889971278</v>
          </cell>
          <cell r="G9" t="str">
            <v>职业技能等级证书</v>
          </cell>
          <cell r="H9" t="str">
            <v> S000046990021235000590</v>
          </cell>
          <cell r="I9" t="str">
            <v>265</v>
          </cell>
        </row>
        <row r="10">
          <cell r="B10" t="str">
            <v>460026197402240623</v>
          </cell>
          <cell r="C10" t="str">
            <v>居民身份证（户口簿）</v>
          </cell>
          <cell r="D10" t="str">
            <v>周姑</v>
          </cell>
          <cell r="E10" t="str">
            <v>初中</v>
          </cell>
          <cell r="F10" t="str">
            <v>15091930264</v>
          </cell>
          <cell r="G10" t="str">
            <v>职业技能等级证书</v>
          </cell>
          <cell r="H10" t="str">
            <v> S000046990021235000597</v>
          </cell>
          <cell r="I10" t="str">
            <v>265</v>
          </cell>
        </row>
        <row r="11">
          <cell r="B11" t="str">
            <v>460026199203201524</v>
          </cell>
          <cell r="C11" t="str">
            <v>居民身份证（户口簿）</v>
          </cell>
          <cell r="D11" t="str">
            <v>黄香</v>
          </cell>
          <cell r="E11" t="str">
            <v>初中</v>
          </cell>
          <cell r="F11" t="str">
            <v>13518026804</v>
          </cell>
          <cell r="G11" t="str">
            <v>职业技能等级证书</v>
          </cell>
          <cell r="H11" t="str">
            <v> S000046990021235000601</v>
          </cell>
          <cell r="I11" t="str">
            <v>265</v>
          </cell>
        </row>
        <row r="12">
          <cell r="B12" t="str">
            <v>460026198209162445</v>
          </cell>
          <cell r="C12" t="str">
            <v>居民身份证（户口簿）</v>
          </cell>
          <cell r="D12" t="str">
            <v>王美珍</v>
          </cell>
          <cell r="E12" t="str">
            <v>初中</v>
          </cell>
          <cell r="F12" t="str">
            <v>18289228748</v>
          </cell>
          <cell r="G12" t="str">
            <v>职业技能等级证书</v>
          </cell>
          <cell r="H12" t="str">
            <v> S000046990021235000553</v>
          </cell>
          <cell r="I12" t="str">
            <v>265</v>
          </cell>
        </row>
        <row r="13">
          <cell r="B13" t="str">
            <v>460026198303270020</v>
          </cell>
          <cell r="C13" t="str">
            <v>居民身份证（户口簿）</v>
          </cell>
          <cell r="D13" t="str">
            <v>许妚三</v>
          </cell>
          <cell r="E13" t="str">
            <v>初中</v>
          </cell>
          <cell r="F13" t="str">
            <v>17389845613</v>
          </cell>
          <cell r="G13" t="str">
            <v>职业技能等级证书</v>
          </cell>
          <cell r="H13" t="str">
            <v>S000046990021235000576</v>
          </cell>
          <cell r="I13" t="str">
            <v>265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460026198005160026</v>
          </cell>
          <cell r="C4" t="str">
            <v>居民身份证（户口簿）</v>
          </cell>
          <cell r="D4" t="str">
            <v>杨海玉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S000046990073235003845</v>
          </cell>
          <cell r="I4" t="str">
            <v>265</v>
          </cell>
        </row>
        <row r="5">
          <cell r="B5" t="str">
            <v>460026198712230927</v>
          </cell>
          <cell r="C5" t="str">
            <v>居民身份证（户口簿）</v>
          </cell>
          <cell r="D5" t="str">
            <v>林海玉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S000046990073235003847</v>
          </cell>
          <cell r="I5" t="str">
            <v>265</v>
          </cell>
        </row>
        <row r="6">
          <cell r="B6" t="str">
            <v>460026198101241264</v>
          </cell>
          <cell r="C6" t="str">
            <v>居民身份证（户口簿）</v>
          </cell>
          <cell r="D6" t="str">
            <v>王海荣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S000046990073235003848</v>
          </cell>
          <cell r="I6" t="str">
            <v>265</v>
          </cell>
        </row>
        <row r="7">
          <cell r="B7" t="str">
            <v>460026198910100680</v>
          </cell>
          <cell r="C7" t="str">
            <v>居民身份证（户口簿）</v>
          </cell>
          <cell r="D7" t="str">
            <v>林霞云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S000046990073235003849</v>
          </cell>
          <cell r="I7" t="str">
            <v>265</v>
          </cell>
        </row>
        <row r="8">
          <cell r="B8" t="str">
            <v>460026198607222749</v>
          </cell>
          <cell r="C8" t="str">
            <v>居民身份证（户口簿）</v>
          </cell>
          <cell r="D8" t="str">
            <v>黎海霞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S000046990073235003850</v>
          </cell>
          <cell r="I8" t="str">
            <v>265</v>
          </cell>
        </row>
        <row r="9">
          <cell r="B9" t="str">
            <v>460026197405100626</v>
          </cell>
          <cell r="C9" t="str">
            <v>居民身份证（户口簿）</v>
          </cell>
          <cell r="D9" t="str">
            <v>陈银玉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S000046990073235003851</v>
          </cell>
          <cell r="I9" t="str">
            <v>265</v>
          </cell>
        </row>
        <row r="10">
          <cell r="B10" t="str">
            <v>460026199104040323</v>
          </cell>
          <cell r="C10" t="str">
            <v>居民身份证（户口簿）</v>
          </cell>
          <cell r="D10" t="str">
            <v>吴钰莹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S000046990073235003852</v>
          </cell>
          <cell r="I10" t="str">
            <v>265</v>
          </cell>
        </row>
        <row r="11">
          <cell r="B11" t="str">
            <v>460026199403252123</v>
          </cell>
          <cell r="C11" t="str">
            <v>居民身份证（户口簿）</v>
          </cell>
          <cell r="D11" t="str">
            <v>陈楠</v>
          </cell>
          <cell r="E11" t="str">
            <v>中专/中技</v>
          </cell>
        </row>
        <row r="11">
          <cell r="G11" t="str">
            <v>职业技能等级证书</v>
          </cell>
          <cell r="H11" t="str">
            <v>S000046990073235003854</v>
          </cell>
          <cell r="I11" t="str">
            <v>265</v>
          </cell>
        </row>
        <row r="12">
          <cell r="B12" t="str">
            <v>422201198211026248</v>
          </cell>
          <cell r="C12" t="str">
            <v>居民身份证（户口簿）</v>
          </cell>
          <cell r="D12" t="str">
            <v>李红艳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S000046990073235003855</v>
          </cell>
          <cell r="I12" t="str">
            <v>265</v>
          </cell>
        </row>
        <row r="13">
          <cell r="B13" t="str">
            <v>460026198403010365</v>
          </cell>
          <cell r="C13" t="str">
            <v>居民身份证（户口簿）</v>
          </cell>
          <cell r="D13" t="str">
            <v>符丽春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S000046990073235003856</v>
          </cell>
          <cell r="I13" t="str">
            <v>265</v>
          </cell>
        </row>
        <row r="14">
          <cell r="B14" t="str">
            <v>46002619880326302X</v>
          </cell>
          <cell r="C14" t="str">
            <v>居民身份证（户口簿）</v>
          </cell>
          <cell r="D14" t="str">
            <v>王小婉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S000046990073235003857</v>
          </cell>
          <cell r="I14" t="str">
            <v>265</v>
          </cell>
        </row>
        <row r="15">
          <cell r="B15" t="str">
            <v>460026197309161824</v>
          </cell>
          <cell r="C15" t="str">
            <v>居民身份证（户口簿）</v>
          </cell>
          <cell r="D15" t="str">
            <v>林国梅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S000046990073235003859</v>
          </cell>
          <cell r="I15" t="str">
            <v>265</v>
          </cell>
        </row>
        <row r="16">
          <cell r="B16" t="str">
            <v>460026198106092720</v>
          </cell>
          <cell r="C16" t="str">
            <v>居民身份证（户口簿）</v>
          </cell>
          <cell r="D16" t="str">
            <v>郭芳彤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S000046990073235003860</v>
          </cell>
          <cell r="I16" t="str">
            <v>265</v>
          </cell>
        </row>
        <row r="17">
          <cell r="B17" t="str">
            <v>460026199011110329</v>
          </cell>
          <cell r="C17" t="str">
            <v>居民身份证（户口簿）</v>
          </cell>
          <cell r="D17" t="str">
            <v>陈英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S000046990073235003862</v>
          </cell>
          <cell r="I17" t="str">
            <v>265</v>
          </cell>
        </row>
        <row r="18">
          <cell r="B18" t="str">
            <v>469022199805050922</v>
          </cell>
          <cell r="C18" t="str">
            <v>居民身份证（户口簿）</v>
          </cell>
          <cell r="D18" t="str">
            <v>纪美妃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S000046990073235003863</v>
          </cell>
          <cell r="I18" t="str">
            <v>265</v>
          </cell>
        </row>
        <row r="19">
          <cell r="B19" t="str">
            <v>460026200311190629</v>
          </cell>
          <cell r="C19" t="str">
            <v>居民身份证（户口簿）</v>
          </cell>
          <cell r="D19" t="str">
            <v>曾南仙</v>
          </cell>
          <cell r="E19" t="str">
            <v>普通高中</v>
          </cell>
        </row>
        <row r="19">
          <cell r="G19" t="str">
            <v>职业技能等级证书</v>
          </cell>
          <cell r="H19" t="str">
            <v>S000046990073235003864</v>
          </cell>
          <cell r="I19" t="str">
            <v>265</v>
          </cell>
        </row>
        <row r="20">
          <cell r="B20" t="str">
            <v>460026198308140049</v>
          </cell>
          <cell r="C20" t="str">
            <v>居民身份证（户口簿）</v>
          </cell>
          <cell r="D20" t="str">
            <v>李应斌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S000046990073235003865</v>
          </cell>
          <cell r="I20" t="str">
            <v>265</v>
          </cell>
        </row>
        <row r="21">
          <cell r="B21" t="str">
            <v>46002620050725062X</v>
          </cell>
          <cell r="C21" t="str">
            <v>居民身份证（户口簿）</v>
          </cell>
          <cell r="D21" t="str">
            <v>曾灿</v>
          </cell>
          <cell r="E21" t="str">
            <v>普通高中</v>
          </cell>
        </row>
        <row r="21">
          <cell r="G21" t="str">
            <v>职业技能等级证书</v>
          </cell>
          <cell r="H21" t="str">
            <v>S000046990073235003868</v>
          </cell>
          <cell r="I21" t="str">
            <v>265</v>
          </cell>
        </row>
        <row r="22">
          <cell r="B22" t="str">
            <v>460026199011023620</v>
          </cell>
          <cell r="C22" t="str">
            <v>居民身份证（户口簿）</v>
          </cell>
          <cell r="D22" t="str">
            <v>蔡丽萍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S000046990073235003869</v>
          </cell>
          <cell r="I22" t="str">
            <v>265</v>
          </cell>
        </row>
        <row r="23">
          <cell r="B23" t="str">
            <v>460026198103200626</v>
          </cell>
          <cell r="C23" t="str">
            <v>居民身份证（户口簿）</v>
          </cell>
          <cell r="D23" t="str">
            <v>陈海玲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S000046990073235003870</v>
          </cell>
          <cell r="I23" t="str">
            <v>265</v>
          </cell>
        </row>
        <row r="24">
          <cell r="B24" t="str">
            <v>46002619800126002X</v>
          </cell>
          <cell r="C24" t="str">
            <v>居民身份证（户口簿）</v>
          </cell>
          <cell r="D24" t="str">
            <v>卢莉芬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S000046990073235003872</v>
          </cell>
          <cell r="I24" t="str">
            <v>265</v>
          </cell>
        </row>
        <row r="25">
          <cell r="B25" t="str">
            <v>460025198209150325</v>
          </cell>
          <cell r="C25" t="str">
            <v>居民身份证（户口簿）</v>
          </cell>
          <cell r="D25" t="str">
            <v>姚广丽</v>
          </cell>
          <cell r="E25" t="str">
            <v>普通高中</v>
          </cell>
        </row>
        <row r="25">
          <cell r="G25" t="str">
            <v>职业技能等级证书</v>
          </cell>
          <cell r="H25" t="str">
            <v>S000046990073235003873</v>
          </cell>
          <cell r="I25" t="str">
            <v>265</v>
          </cell>
        </row>
        <row r="26">
          <cell r="B26" t="str">
            <v>46002619860815184X</v>
          </cell>
          <cell r="C26" t="str">
            <v>居民身份证（户口簿）</v>
          </cell>
          <cell r="D26" t="str">
            <v>王英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S000046990073235003874</v>
          </cell>
          <cell r="I26" t="str">
            <v>265</v>
          </cell>
        </row>
        <row r="27">
          <cell r="B27" t="str">
            <v>460026198306230323</v>
          </cell>
          <cell r="C27" t="str">
            <v>居民身份证（户口簿）</v>
          </cell>
          <cell r="D27" t="str">
            <v>陈金英</v>
          </cell>
          <cell r="E27" t="str">
            <v>普通高中</v>
          </cell>
        </row>
        <row r="27">
          <cell r="G27" t="str">
            <v>职业技能等级证书</v>
          </cell>
          <cell r="H27" t="str">
            <v>S000046990073235003875</v>
          </cell>
          <cell r="I27" t="str">
            <v>265</v>
          </cell>
        </row>
        <row r="28">
          <cell r="B28" t="str">
            <v>460025198606263921</v>
          </cell>
          <cell r="C28" t="str">
            <v>居民身份证（户口簿）</v>
          </cell>
          <cell r="D28" t="str">
            <v>陈崇菊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S000046990073235003877</v>
          </cell>
          <cell r="I28" t="str">
            <v>265</v>
          </cell>
        </row>
        <row r="29">
          <cell r="B29" t="str">
            <v>460026198604063623</v>
          </cell>
          <cell r="C29" t="str">
            <v>居民身份证（户口簿）</v>
          </cell>
          <cell r="D29" t="str">
            <v>冯妚琼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S000046990073235003878</v>
          </cell>
          <cell r="I29" t="str">
            <v>265</v>
          </cell>
        </row>
        <row r="30">
          <cell r="B30" t="str">
            <v>460026197909094522</v>
          </cell>
          <cell r="C30" t="str">
            <v>居民身份证（户口簿）</v>
          </cell>
          <cell r="D30" t="str">
            <v>黄斯怡</v>
          </cell>
          <cell r="E30" t="str">
            <v>普通高中</v>
          </cell>
        </row>
        <row r="30">
          <cell r="G30" t="str">
            <v>职业技能等级证书</v>
          </cell>
          <cell r="H30" t="str">
            <v>S000046990073235003879</v>
          </cell>
          <cell r="I30" t="str">
            <v>265</v>
          </cell>
        </row>
        <row r="31">
          <cell r="B31" t="str">
            <v>46002719850821562X</v>
          </cell>
          <cell r="C31" t="str">
            <v>居民身份证（户口簿）</v>
          </cell>
          <cell r="D31" t="str">
            <v>沈海芬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S000046990073235003880</v>
          </cell>
          <cell r="I31" t="str">
            <v>265</v>
          </cell>
        </row>
        <row r="32">
          <cell r="B32" t="str">
            <v>460026197809132720</v>
          </cell>
          <cell r="C32" t="str">
            <v>居民身份证（户口簿）</v>
          </cell>
          <cell r="D32" t="str">
            <v>王海荣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S000046990073235003881</v>
          </cell>
          <cell r="I32" t="str">
            <v>265</v>
          </cell>
        </row>
        <row r="33">
          <cell r="B33" t="str">
            <v>460026198101080624</v>
          </cell>
          <cell r="C33" t="str">
            <v>居民身份证（户口簿）</v>
          </cell>
          <cell r="D33" t="str">
            <v>谭华丽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S000046990073235003882</v>
          </cell>
          <cell r="I33" t="str">
            <v>265</v>
          </cell>
        </row>
        <row r="34">
          <cell r="B34" t="str">
            <v>460025198506260627</v>
          </cell>
          <cell r="C34" t="str">
            <v>居民身份证（户口簿）</v>
          </cell>
          <cell r="D34" t="str">
            <v>林蝶</v>
          </cell>
          <cell r="E34" t="str">
            <v>中专/中技</v>
          </cell>
        </row>
        <row r="34">
          <cell r="G34" t="str">
            <v>职业技能等级证书</v>
          </cell>
          <cell r="H34" t="str">
            <v>S000046990073235003883</v>
          </cell>
          <cell r="I34" t="str">
            <v>265</v>
          </cell>
        </row>
        <row r="35">
          <cell r="B35" t="str">
            <v>460025199504173022</v>
          </cell>
          <cell r="C35" t="str">
            <v>居民身份证（户口簿）</v>
          </cell>
          <cell r="D35" t="str">
            <v>吴永能</v>
          </cell>
          <cell r="E35" t="str">
            <v>中专/中技</v>
          </cell>
        </row>
        <row r="35">
          <cell r="G35" t="str">
            <v>职业技能等级证书</v>
          </cell>
          <cell r="H35" t="str">
            <v>S000046990073235003884</v>
          </cell>
          <cell r="I35" t="str">
            <v>265</v>
          </cell>
        </row>
        <row r="36">
          <cell r="B36" t="str">
            <v>460026198711190927</v>
          </cell>
          <cell r="C36" t="str">
            <v>居民身份证（户口簿）</v>
          </cell>
          <cell r="D36" t="str">
            <v>林海燕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S000046990073235003887</v>
          </cell>
          <cell r="I36" t="str">
            <v>265</v>
          </cell>
        </row>
        <row r="37">
          <cell r="B37" t="str">
            <v>460026197809302427</v>
          </cell>
          <cell r="C37" t="str">
            <v>居民身份证（户口簿）</v>
          </cell>
          <cell r="D37" t="str">
            <v>李海梅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S000046990073235003888</v>
          </cell>
          <cell r="I37" t="str">
            <v>265</v>
          </cell>
        </row>
        <row r="38">
          <cell r="B38" t="str">
            <v>460026198911052465</v>
          </cell>
          <cell r="C38" t="str">
            <v>居民身份证（户口簿）</v>
          </cell>
          <cell r="D38" t="str">
            <v>陈海莲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S000046990073235003889</v>
          </cell>
          <cell r="I38" t="str">
            <v>265</v>
          </cell>
        </row>
        <row r="39">
          <cell r="B39" t="str">
            <v>46002519820918092X</v>
          </cell>
          <cell r="C39" t="str">
            <v>居民身份证（户口簿）</v>
          </cell>
          <cell r="D39" t="str">
            <v>邱梅红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S000046990073235003890</v>
          </cell>
          <cell r="I39" t="str">
            <v>265</v>
          </cell>
        </row>
        <row r="40">
          <cell r="B40" t="str">
            <v>460026198412251822</v>
          </cell>
          <cell r="C40" t="str">
            <v>居民身份证（户口簿）</v>
          </cell>
          <cell r="D40" t="str">
            <v>王育柳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S000046990073235003891</v>
          </cell>
          <cell r="I40" t="str">
            <v>265</v>
          </cell>
        </row>
        <row r="41">
          <cell r="B41" t="str">
            <v>460026197710164220</v>
          </cell>
          <cell r="C41" t="str">
            <v>居民身份证（户口簿）</v>
          </cell>
          <cell r="D41" t="str">
            <v>黄小萍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S000046990073235003893</v>
          </cell>
          <cell r="I41" t="str">
            <v>265</v>
          </cell>
        </row>
        <row r="42">
          <cell r="B42" t="str">
            <v>460027199201132023</v>
          </cell>
          <cell r="C42" t="str">
            <v>居民身份证（户口簿）</v>
          </cell>
          <cell r="D42" t="str">
            <v>王陈云</v>
          </cell>
          <cell r="E42" t="str">
            <v>中专/中技</v>
          </cell>
        </row>
        <row r="42">
          <cell r="G42" t="str">
            <v>职业技能等级证书</v>
          </cell>
          <cell r="H42" t="str">
            <v>S000046990073235003894</v>
          </cell>
          <cell r="I42" t="str">
            <v>265</v>
          </cell>
        </row>
        <row r="43">
          <cell r="B43" t="str">
            <v>460026199101262721</v>
          </cell>
          <cell r="C43" t="str">
            <v>居民身份证（户口簿）</v>
          </cell>
          <cell r="D43" t="str">
            <v>张小妹</v>
          </cell>
          <cell r="E43" t="str">
            <v>普通高中</v>
          </cell>
        </row>
        <row r="43">
          <cell r="G43" t="str">
            <v>职业技能等级证书</v>
          </cell>
          <cell r="H43" t="str">
            <v>S000046990073235003895</v>
          </cell>
          <cell r="I43" t="str">
            <v>265</v>
          </cell>
        </row>
        <row r="44">
          <cell r="B44" t="str">
            <v>460025198404283625</v>
          </cell>
          <cell r="C44" t="str">
            <v>居民身份证（户口簿）</v>
          </cell>
          <cell r="D44" t="str">
            <v>林小波</v>
          </cell>
          <cell r="E44" t="str">
            <v>初中</v>
          </cell>
        </row>
        <row r="44">
          <cell r="G44" t="str">
            <v>职业技能等级证书</v>
          </cell>
          <cell r="H44" t="str">
            <v>S000046990073235003897</v>
          </cell>
          <cell r="I44" t="str">
            <v>265</v>
          </cell>
        </row>
        <row r="45">
          <cell r="B45" t="str">
            <v>460100197601176128</v>
          </cell>
          <cell r="C45" t="str">
            <v>居民身份证（户口簿）</v>
          </cell>
          <cell r="D45" t="str">
            <v>王瑛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S000046990073235003898</v>
          </cell>
          <cell r="I45" t="str">
            <v>265</v>
          </cell>
        </row>
        <row r="46">
          <cell r="B46" t="str">
            <v>46002619760623062X</v>
          </cell>
          <cell r="C46" t="str">
            <v>居民身份证（户口簿）</v>
          </cell>
          <cell r="D46" t="str">
            <v>谭华凤</v>
          </cell>
          <cell r="E46" t="str">
            <v>初中</v>
          </cell>
        </row>
        <row r="46">
          <cell r="G46" t="str">
            <v>职业技能等级证书</v>
          </cell>
          <cell r="H46" t="str">
            <v>S000046990073235003899</v>
          </cell>
          <cell r="I46" t="str">
            <v>265</v>
          </cell>
        </row>
        <row r="47">
          <cell r="B47" t="str">
            <v>460025198212012425</v>
          </cell>
          <cell r="C47" t="str">
            <v>居民身份证（户口簿）</v>
          </cell>
          <cell r="D47" t="str">
            <v>林诗琴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S000046990073235003900</v>
          </cell>
          <cell r="I47" t="str">
            <v>265</v>
          </cell>
        </row>
        <row r="48">
          <cell r="B48" t="str">
            <v>460026200312080325</v>
          </cell>
          <cell r="C48" t="str">
            <v>居民身份证（户口簿）</v>
          </cell>
          <cell r="D48" t="str">
            <v>陈惠玲</v>
          </cell>
          <cell r="E48" t="str">
            <v>普通高中</v>
          </cell>
        </row>
        <row r="48">
          <cell r="G48" t="str">
            <v>职业技能等级证书</v>
          </cell>
          <cell r="H48" t="str">
            <v>S000046990073235003901</v>
          </cell>
          <cell r="I48" t="str">
            <v>265</v>
          </cell>
        </row>
        <row r="49">
          <cell r="B49" t="str">
            <v>460026198502121220</v>
          </cell>
          <cell r="C49" t="str">
            <v>居民身份证（户口簿）</v>
          </cell>
          <cell r="D49" t="str">
            <v>王宏丽</v>
          </cell>
          <cell r="E49" t="str">
            <v>大学专科</v>
          </cell>
        </row>
        <row r="49">
          <cell r="G49" t="str">
            <v>职业技能等级证书</v>
          </cell>
          <cell r="H49" t="str">
            <v>S000046990073235003902</v>
          </cell>
          <cell r="I49" t="str">
            <v>265</v>
          </cell>
        </row>
        <row r="50">
          <cell r="B50" t="str">
            <v>460027199405181361</v>
          </cell>
          <cell r="C50" t="str">
            <v>居民身份证（户口簿）</v>
          </cell>
          <cell r="D50" t="str">
            <v>王小孟</v>
          </cell>
          <cell r="E50" t="str">
            <v>初中</v>
          </cell>
        </row>
        <row r="50">
          <cell r="G50" t="str">
            <v>职业技能等级证书</v>
          </cell>
          <cell r="H50" t="str">
            <v>S000046990073235003903</v>
          </cell>
          <cell r="I50" t="str">
            <v>265</v>
          </cell>
        </row>
        <row r="51">
          <cell r="B51" t="str">
            <v>46002619800118096X</v>
          </cell>
          <cell r="C51" t="str">
            <v>居民身份证（户口簿）</v>
          </cell>
          <cell r="D51" t="str">
            <v>陈雪莲</v>
          </cell>
          <cell r="E51" t="str">
            <v>初中</v>
          </cell>
        </row>
        <row r="51">
          <cell r="G51" t="str">
            <v>职业技能等级证书</v>
          </cell>
          <cell r="H51" t="str">
            <v>S000046990073235003904</v>
          </cell>
          <cell r="I51" t="str">
            <v>265</v>
          </cell>
        </row>
        <row r="52">
          <cell r="B52" t="str">
            <v>460026197509130045</v>
          </cell>
          <cell r="C52" t="str">
            <v>居民身份证（户口簿）</v>
          </cell>
          <cell r="D52" t="str">
            <v>劳春月</v>
          </cell>
          <cell r="E52" t="str">
            <v>初中</v>
          </cell>
        </row>
        <row r="52">
          <cell r="G52" t="str">
            <v>职业技能等级证书</v>
          </cell>
          <cell r="H52" t="str">
            <v>S000046990073235003905</v>
          </cell>
          <cell r="I52" t="str">
            <v>265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46002619850118182X</v>
          </cell>
          <cell r="C4" t="str">
            <v>居民身份证（户口簿）</v>
          </cell>
          <cell r="D4" t="str">
            <v>罗燕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S000046990050235005372</v>
          </cell>
          <cell r="I4" t="str">
            <v>265</v>
          </cell>
        </row>
        <row r="5">
          <cell r="B5" t="str">
            <v>460026197511251823</v>
          </cell>
          <cell r="C5" t="str">
            <v>居民身份证（户口簿）</v>
          </cell>
          <cell r="D5" t="str">
            <v>陈明香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S000046990050235005396</v>
          </cell>
          <cell r="I5" t="str">
            <v>265</v>
          </cell>
        </row>
        <row r="6">
          <cell r="B6" t="str">
            <v>460003199207162222</v>
          </cell>
          <cell r="C6" t="str">
            <v>居民身份证（户口簿）</v>
          </cell>
          <cell r="D6" t="str">
            <v>何代盐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S000046990050235005383</v>
          </cell>
          <cell r="I6" t="str">
            <v>265</v>
          </cell>
        </row>
        <row r="7">
          <cell r="B7" t="str">
            <v>460027198709143423</v>
          </cell>
          <cell r="C7" t="str">
            <v>居民身份证（户口簿）</v>
          </cell>
          <cell r="D7" t="str">
            <v>陈春燕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S000046990050235005385</v>
          </cell>
          <cell r="I7" t="str">
            <v>265</v>
          </cell>
        </row>
        <row r="8">
          <cell r="B8" t="str">
            <v>460004198805164043</v>
          </cell>
          <cell r="C8" t="str">
            <v>居民身份证（户口簿）</v>
          </cell>
          <cell r="D8" t="str">
            <v>王丽花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S000046990050235005397</v>
          </cell>
          <cell r="I8" t="str">
            <v>265</v>
          </cell>
        </row>
        <row r="9">
          <cell r="B9" t="str">
            <v>460027198306152341</v>
          </cell>
          <cell r="C9" t="str">
            <v>居民身份证（户口簿）</v>
          </cell>
          <cell r="D9" t="str">
            <v>王清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S000046990050235005381</v>
          </cell>
          <cell r="I9" t="str">
            <v>265</v>
          </cell>
        </row>
        <row r="10">
          <cell r="B10" t="str">
            <v>460036198506221221</v>
          </cell>
          <cell r="C10" t="str">
            <v>居民身份证（户口簿）</v>
          </cell>
          <cell r="D10" t="str">
            <v>陈小青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S000046990050235005392</v>
          </cell>
          <cell r="I10" t="str">
            <v>265</v>
          </cell>
        </row>
        <row r="11">
          <cell r="B11" t="str">
            <v>460026198010122462</v>
          </cell>
          <cell r="C11" t="str">
            <v>居民身份证（户口簿）</v>
          </cell>
          <cell r="D11" t="str">
            <v>王珠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S000046990050235005412</v>
          </cell>
          <cell r="I11" t="str">
            <v>265</v>
          </cell>
        </row>
        <row r="12">
          <cell r="B12" t="str">
            <v>460026198909171836</v>
          </cell>
          <cell r="C12" t="str">
            <v>居民身份证（户口簿）</v>
          </cell>
          <cell r="D12" t="str">
            <v>方振辉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S000046990050235005374</v>
          </cell>
          <cell r="I12" t="str">
            <v>265</v>
          </cell>
        </row>
        <row r="13">
          <cell r="B13" t="str">
            <v>460026197211091821</v>
          </cell>
          <cell r="C13" t="str">
            <v>居民身份证（户口簿）</v>
          </cell>
          <cell r="D13" t="str">
            <v>何霞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S000046990050235005384</v>
          </cell>
          <cell r="I13" t="str">
            <v>265</v>
          </cell>
        </row>
        <row r="14">
          <cell r="B14" t="str">
            <v>460026197210181817</v>
          </cell>
          <cell r="C14" t="str">
            <v>居民身份证（户口簿）</v>
          </cell>
          <cell r="D14" t="str">
            <v>方家仁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S000046990050235005400</v>
          </cell>
          <cell r="I14" t="str">
            <v>265</v>
          </cell>
        </row>
        <row r="15">
          <cell r="B15" t="str">
            <v>460026197302121846</v>
          </cell>
          <cell r="C15" t="str">
            <v>居民身份证（户口簿）</v>
          </cell>
          <cell r="D15" t="str">
            <v>关才荣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S000046990050235005399</v>
          </cell>
          <cell r="I15" t="str">
            <v>265</v>
          </cell>
        </row>
        <row r="16">
          <cell r="B16" t="str">
            <v>460026197206041811</v>
          </cell>
          <cell r="C16" t="str">
            <v>居民身份证（户口簿）</v>
          </cell>
          <cell r="D16" t="str">
            <v>王绥兴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S000046990050235005407</v>
          </cell>
          <cell r="I16" t="str">
            <v>265</v>
          </cell>
        </row>
        <row r="17">
          <cell r="B17" t="str">
            <v>460026198502101836</v>
          </cell>
          <cell r="C17" t="str">
            <v>居民身份证（户口簿）</v>
          </cell>
          <cell r="D17" t="str">
            <v>王康业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S000046990050235005403</v>
          </cell>
          <cell r="I17" t="str">
            <v>265</v>
          </cell>
        </row>
        <row r="18">
          <cell r="B18" t="str">
            <v>460026198408111819</v>
          </cell>
          <cell r="C18" t="str">
            <v>居民身份证（户口簿）</v>
          </cell>
          <cell r="D18" t="str">
            <v>方振望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S000046990050235005380</v>
          </cell>
          <cell r="I18" t="str">
            <v>265</v>
          </cell>
        </row>
        <row r="19">
          <cell r="B19" t="str">
            <v>460026197402201819</v>
          </cell>
          <cell r="C19" t="str">
            <v>居民身份证（户口簿）</v>
          </cell>
          <cell r="D19" t="str">
            <v>杨元坚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S000046990050235005413</v>
          </cell>
          <cell r="I19" t="str">
            <v>265</v>
          </cell>
        </row>
        <row r="20">
          <cell r="B20" t="str">
            <v>460026198203301811</v>
          </cell>
          <cell r="C20" t="str">
            <v>居民身份证（户口簿）</v>
          </cell>
          <cell r="D20" t="str">
            <v>王康兴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S000046990050235005409</v>
          </cell>
          <cell r="I20" t="str">
            <v>265</v>
          </cell>
        </row>
        <row r="21">
          <cell r="B21" t="str">
            <v>460026198604151834</v>
          </cell>
          <cell r="C21" t="str">
            <v>居民身份证（户口簿）</v>
          </cell>
          <cell r="D21" t="str">
            <v>王康富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S000046990050235005394</v>
          </cell>
          <cell r="I21" t="str">
            <v>265</v>
          </cell>
        </row>
        <row r="22">
          <cell r="B22" t="str">
            <v>460026198010110365</v>
          </cell>
          <cell r="C22" t="str">
            <v>居民身份证（户口簿）</v>
          </cell>
          <cell r="D22" t="str">
            <v>陈妚娇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S000046990050235005376</v>
          </cell>
          <cell r="I22" t="str">
            <v>265</v>
          </cell>
        </row>
        <row r="23">
          <cell r="B23" t="str">
            <v>460027198006301747</v>
          </cell>
          <cell r="C23" t="str">
            <v>居民身份证（户口簿）</v>
          </cell>
          <cell r="D23" t="str">
            <v>蔡海英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S000046990050235005408</v>
          </cell>
          <cell r="I23" t="str">
            <v>265</v>
          </cell>
        </row>
        <row r="24">
          <cell r="B24" t="str">
            <v>460026197201161814</v>
          </cell>
          <cell r="C24" t="str">
            <v>居民身份证（户口簿）</v>
          </cell>
          <cell r="D24" t="str">
            <v>王久祥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S000046990050235005391</v>
          </cell>
          <cell r="I24" t="str">
            <v>265</v>
          </cell>
        </row>
        <row r="25">
          <cell r="B25" t="str">
            <v>460026200501051822</v>
          </cell>
          <cell r="C25" t="str">
            <v>居民身份证（户口簿）</v>
          </cell>
          <cell r="D25" t="str">
            <v>黄慧佳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S000046990050235005378</v>
          </cell>
          <cell r="I25" t="str">
            <v>265</v>
          </cell>
        </row>
        <row r="26">
          <cell r="B26" t="str">
            <v>46002619900502124X</v>
          </cell>
          <cell r="C26" t="str">
            <v>居民身份证（户口簿）</v>
          </cell>
          <cell r="D26" t="str">
            <v>高芳梅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S000046990050235005377</v>
          </cell>
          <cell r="I26" t="str">
            <v>265</v>
          </cell>
        </row>
        <row r="27">
          <cell r="B27" t="str">
            <v>460026198806101819</v>
          </cell>
          <cell r="C27" t="str">
            <v>居民身份证（户口簿）</v>
          </cell>
          <cell r="D27" t="str">
            <v>方飞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S000046990050235005388</v>
          </cell>
          <cell r="I27" t="str">
            <v>265</v>
          </cell>
        </row>
        <row r="28">
          <cell r="B28" t="str">
            <v>46002619900525182X</v>
          </cell>
          <cell r="C28" t="str">
            <v>居民身份证（户口簿）</v>
          </cell>
          <cell r="D28" t="str">
            <v>关紫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S000046990050235005406</v>
          </cell>
          <cell r="I28" t="str">
            <v>265</v>
          </cell>
        </row>
        <row r="29">
          <cell r="B29" t="str">
            <v>460025198407292121</v>
          </cell>
          <cell r="C29" t="str">
            <v>居民身份证（户口簿）</v>
          </cell>
          <cell r="D29" t="str">
            <v>朱丽云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S000046990050235005373</v>
          </cell>
          <cell r="I29" t="str">
            <v>265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460026199205012129</v>
          </cell>
          <cell r="C4" t="str">
            <v>居民身份证（户口簿）</v>
          </cell>
          <cell r="D4" t="str">
            <v>吴秋兰</v>
          </cell>
          <cell r="E4" t="str">
            <v>初中</v>
          </cell>
          <cell r="F4" t="str">
            <v>18789561585</v>
          </cell>
          <cell r="G4" t="str">
            <v>职业技能等级证书</v>
          </cell>
          <cell r="H4" t="str">
            <v>S000046990050235004505</v>
          </cell>
          <cell r="I4" t="str">
            <v>265</v>
          </cell>
        </row>
        <row r="5">
          <cell r="B5" t="str">
            <v>460003199111165840</v>
          </cell>
          <cell r="C5" t="str">
            <v>居民身份证（户口簿）</v>
          </cell>
          <cell r="D5" t="str">
            <v>符汉带</v>
          </cell>
          <cell r="E5" t="str">
            <v>初中</v>
          </cell>
          <cell r="F5" t="str">
            <v>15008030491</v>
          </cell>
          <cell r="G5" t="str">
            <v>职业技能等级证书</v>
          </cell>
          <cell r="H5" t="str">
            <v>S000046990050235004464</v>
          </cell>
          <cell r="I5" t="str">
            <v>265</v>
          </cell>
        </row>
        <row r="6">
          <cell r="B6" t="str">
            <v>460026199205280326</v>
          </cell>
          <cell r="C6" t="str">
            <v>居民身份证（户口簿）</v>
          </cell>
          <cell r="D6" t="str">
            <v>王丁强</v>
          </cell>
          <cell r="E6" t="str">
            <v>初中</v>
          </cell>
          <cell r="F6" t="str">
            <v>17803660932</v>
          </cell>
          <cell r="G6" t="str">
            <v>职业技能等级证书</v>
          </cell>
          <cell r="H6" t="str">
            <v>S000046990050235004490</v>
          </cell>
          <cell r="I6" t="str">
            <v>265</v>
          </cell>
        </row>
        <row r="7">
          <cell r="B7" t="str">
            <v>460022199003181228</v>
          </cell>
          <cell r="C7" t="str">
            <v>居民身份证（户口簿）</v>
          </cell>
          <cell r="D7" t="str">
            <v>黄彩云</v>
          </cell>
          <cell r="E7" t="str">
            <v>初中</v>
          </cell>
          <cell r="F7" t="str">
            <v>13518872995</v>
          </cell>
          <cell r="G7" t="str">
            <v>职业技能等级证书</v>
          </cell>
          <cell r="H7" t="str">
            <v>S000046990050235004491</v>
          </cell>
          <cell r="I7" t="str">
            <v>265</v>
          </cell>
        </row>
        <row r="8">
          <cell r="B8" t="str">
            <v>460027197610102045</v>
          </cell>
          <cell r="C8" t="str">
            <v>居民身份证（户口簿）</v>
          </cell>
          <cell r="D8" t="str">
            <v>王天霞</v>
          </cell>
          <cell r="E8" t="str">
            <v>初中</v>
          </cell>
          <cell r="F8" t="str">
            <v>18508971895</v>
          </cell>
          <cell r="G8" t="str">
            <v>职业技能等级证书</v>
          </cell>
          <cell r="H8" t="str">
            <v>S000046990050235004504</v>
          </cell>
          <cell r="I8" t="str">
            <v>265</v>
          </cell>
        </row>
        <row r="9">
          <cell r="B9" t="str">
            <v>460026197802280026</v>
          </cell>
          <cell r="C9" t="str">
            <v>居民身份证（户口簿）</v>
          </cell>
          <cell r="D9" t="str">
            <v>符衡镇</v>
          </cell>
          <cell r="E9" t="str">
            <v>初中</v>
          </cell>
          <cell r="F9" t="str">
            <v>13687543392</v>
          </cell>
          <cell r="G9" t="str">
            <v>职业技能等级证书</v>
          </cell>
          <cell r="H9" t="str">
            <v>S000046990050235004472</v>
          </cell>
          <cell r="I9" t="str">
            <v>265</v>
          </cell>
        </row>
        <row r="10">
          <cell r="B10" t="str">
            <v>460026198511212116</v>
          </cell>
          <cell r="C10" t="str">
            <v>居民身份证（户口簿）</v>
          </cell>
          <cell r="D10" t="str">
            <v>林天汉</v>
          </cell>
          <cell r="E10" t="str">
            <v>初中</v>
          </cell>
          <cell r="F10" t="str">
            <v>13637550321</v>
          </cell>
          <cell r="G10" t="str">
            <v>职业技能等级证书</v>
          </cell>
          <cell r="H10" t="str">
            <v>S000046990050235004481</v>
          </cell>
          <cell r="I10" t="str">
            <v>265</v>
          </cell>
        </row>
        <row r="11">
          <cell r="B11" t="str">
            <v>460004198207154224</v>
          </cell>
          <cell r="C11" t="str">
            <v>居民身份证（户口簿）</v>
          </cell>
          <cell r="D11" t="str">
            <v>周海华</v>
          </cell>
          <cell r="E11" t="str">
            <v>初中</v>
          </cell>
          <cell r="F11" t="str">
            <v>18389505576</v>
          </cell>
          <cell r="G11" t="str">
            <v>职业技能等级证书</v>
          </cell>
          <cell r="H11" t="str">
            <v>S000046990050235004511</v>
          </cell>
          <cell r="I11" t="str">
            <v>265</v>
          </cell>
        </row>
        <row r="12">
          <cell r="B12" t="str">
            <v>460026198203122119</v>
          </cell>
          <cell r="C12" t="str">
            <v>居民身份证（户口簿）</v>
          </cell>
          <cell r="D12" t="str">
            <v>吴坤炳</v>
          </cell>
          <cell r="E12" t="str">
            <v>初中</v>
          </cell>
          <cell r="F12" t="str">
            <v>17886768135</v>
          </cell>
          <cell r="G12" t="str">
            <v>职业技能等级证书</v>
          </cell>
          <cell r="H12" t="str">
            <v>S000046990050235004492</v>
          </cell>
          <cell r="I12" t="str">
            <v>265</v>
          </cell>
        </row>
        <row r="13">
          <cell r="B13" t="str">
            <v>460026198106240041</v>
          </cell>
          <cell r="C13" t="str">
            <v>居民身份证（户口簿）</v>
          </cell>
          <cell r="D13" t="str">
            <v>蔡吉连</v>
          </cell>
          <cell r="E13" t="str">
            <v>初中</v>
          </cell>
          <cell r="F13" t="str">
            <v>13876104983</v>
          </cell>
          <cell r="G13" t="str">
            <v>职业技能等级证书</v>
          </cell>
          <cell r="H13" t="str">
            <v>S000046990050235004482</v>
          </cell>
          <cell r="I13" t="str">
            <v>265</v>
          </cell>
        </row>
        <row r="14">
          <cell r="B14" t="str">
            <v>460026197912252114</v>
          </cell>
          <cell r="C14" t="str">
            <v>居民身份证（户口簿）</v>
          </cell>
          <cell r="D14" t="str">
            <v>吴多福</v>
          </cell>
          <cell r="E14" t="str">
            <v>初中</v>
          </cell>
          <cell r="F14" t="str">
            <v>18889236696</v>
          </cell>
          <cell r="G14" t="str">
            <v>职业技能等级证书</v>
          </cell>
          <cell r="H14" t="str">
            <v>S000046990050235004498</v>
          </cell>
          <cell r="I14" t="str">
            <v>265</v>
          </cell>
        </row>
        <row r="15">
          <cell r="B15" t="str">
            <v>460001197904041926</v>
          </cell>
          <cell r="C15" t="str">
            <v>居民身份证（户口簿）</v>
          </cell>
          <cell r="D15" t="str">
            <v>王海英</v>
          </cell>
          <cell r="E15" t="str">
            <v>初中</v>
          </cell>
          <cell r="F15" t="str">
            <v>16608951628</v>
          </cell>
          <cell r="G15" t="str">
            <v>职业技能等级证书</v>
          </cell>
          <cell r="H15" t="str">
            <v>S000046990050235004494</v>
          </cell>
          <cell r="I15" t="str">
            <v>265</v>
          </cell>
        </row>
        <row r="16">
          <cell r="B16" t="str">
            <v>460027197408100628</v>
          </cell>
          <cell r="C16" t="str">
            <v>居民身份证（户口簿）</v>
          </cell>
          <cell r="D16" t="str">
            <v>蔡海英</v>
          </cell>
          <cell r="E16" t="str">
            <v>初中</v>
          </cell>
          <cell r="F16" t="str">
            <v>18789328050</v>
          </cell>
          <cell r="G16" t="str">
            <v>职业技能等级证书</v>
          </cell>
          <cell r="H16" t="str">
            <v>S000046990050235004470</v>
          </cell>
          <cell r="I16" t="str">
            <v>265</v>
          </cell>
        </row>
        <row r="17">
          <cell r="B17" t="str">
            <v>460026197308083625</v>
          </cell>
          <cell r="C17" t="str">
            <v>居民身份证（户口簿）</v>
          </cell>
          <cell r="D17" t="str">
            <v>黎香</v>
          </cell>
          <cell r="E17" t="str">
            <v>初中</v>
          </cell>
          <cell r="F17" t="str">
            <v>15091968735</v>
          </cell>
          <cell r="G17" t="str">
            <v>职业技能等级证书</v>
          </cell>
          <cell r="H17" t="str">
            <v>S000046990050235004497</v>
          </cell>
          <cell r="I17" t="str">
            <v>265</v>
          </cell>
        </row>
        <row r="18">
          <cell r="B18" t="str">
            <v>460026199310052114</v>
          </cell>
          <cell r="C18" t="str">
            <v>居民身份证（户口簿）</v>
          </cell>
          <cell r="D18" t="str">
            <v>林天业</v>
          </cell>
          <cell r="E18" t="str">
            <v>初中</v>
          </cell>
          <cell r="F18" t="str">
            <v>18789281031</v>
          </cell>
          <cell r="G18" t="str">
            <v>职业技能等级证书</v>
          </cell>
          <cell r="H18" t="str">
            <v>S000046990050235004493</v>
          </cell>
          <cell r="I18" t="str">
            <v>265</v>
          </cell>
        </row>
        <row r="19">
          <cell r="B19" t="str">
            <v>460026197212122116</v>
          </cell>
          <cell r="C19" t="str">
            <v>居民身份证（户口簿）</v>
          </cell>
          <cell r="D19" t="str">
            <v>甘家弟</v>
          </cell>
          <cell r="E19" t="str">
            <v>初中</v>
          </cell>
          <cell r="F19" t="str">
            <v>13976301763</v>
          </cell>
          <cell r="G19" t="str">
            <v>职业技能等级证书</v>
          </cell>
          <cell r="H19" t="str">
            <v>S000046990050235004461</v>
          </cell>
          <cell r="I19" t="str">
            <v>265</v>
          </cell>
        </row>
        <row r="20">
          <cell r="B20" t="str">
            <v>460026197012162113</v>
          </cell>
          <cell r="C20" t="str">
            <v>居民身份证（户口簿）</v>
          </cell>
          <cell r="D20" t="str">
            <v>吴坤飞</v>
          </cell>
          <cell r="E20" t="str">
            <v>初中</v>
          </cell>
          <cell r="F20" t="str">
            <v>13876104983</v>
          </cell>
          <cell r="G20" t="str">
            <v>职业技能等级证书</v>
          </cell>
          <cell r="H20" t="str">
            <v>S000046990050235004479</v>
          </cell>
          <cell r="I20" t="str">
            <v>265</v>
          </cell>
        </row>
        <row r="21">
          <cell r="B21" t="str">
            <v>460003200101052821</v>
          </cell>
          <cell r="C21" t="str">
            <v>居民身份证（户口簿）</v>
          </cell>
          <cell r="D21" t="str">
            <v>谢井香</v>
          </cell>
          <cell r="E21" t="str">
            <v>初中</v>
          </cell>
          <cell r="F21" t="str">
            <v>18289587603</v>
          </cell>
          <cell r="G21" t="str">
            <v>职业技能等级证书</v>
          </cell>
          <cell r="H21" t="str">
            <v>S000046990050235004487</v>
          </cell>
          <cell r="I21" t="str">
            <v>265</v>
          </cell>
        </row>
        <row r="22">
          <cell r="B22" t="str">
            <v>460026198102012121</v>
          </cell>
          <cell r="C22" t="str">
            <v>居民身份证（户口簿）</v>
          </cell>
          <cell r="D22" t="str">
            <v>董荣姑</v>
          </cell>
          <cell r="E22" t="str">
            <v>初中</v>
          </cell>
          <cell r="F22" t="str">
            <v>15289914695</v>
          </cell>
          <cell r="G22" t="str">
            <v>职业技能等级证书</v>
          </cell>
          <cell r="H22" t="str">
            <v>S000046990050235004501</v>
          </cell>
          <cell r="I22" t="str">
            <v>265</v>
          </cell>
        </row>
        <row r="23">
          <cell r="B23" t="str">
            <v>460026199309052125</v>
          </cell>
          <cell r="C23" t="str">
            <v>居民身份证（户口簿）</v>
          </cell>
          <cell r="D23" t="str">
            <v>曾繁旗</v>
          </cell>
          <cell r="E23" t="str">
            <v>初中</v>
          </cell>
          <cell r="F23" t="str">
            <v>15248986725</v>
          </cell>
          <cell r="G23" t="str">
            <v>职业技能等级证书</v>
          </cell>
          <cell r="H23" t="str">
            <v>S000046990050235004512</v>
          </cell>
          <cell r="I23" t="str">
            <v>265</v>
          </cell>
        </row>
        <row r="24">
          <cell r="B24" t="str">
            <v>460003198802081422</v>
          </cell>
          <cell r="C24" t="str">
            <v>居民身份证（户口簿）</v>
          </cell>
          <cell r="D24" t="str">
            <v>许小英</v>
          </cell>
          <cell r="E24" t="str">
            <v>初中</v>
          </cell>
          <cell r="F24" t="str">
            <v>15289799875</v>
          </cell>
          <cell r="G24" t="str">
            <v>职业技能等级证书</v>
          </cell>
          <cell r="H24" t="str">
            <v>S000046990050235004488</v>
          </cell>
          <cell r="I24" t="str">
            <v>265</v>
          </cell>
        </row>
        <row r="25">
          <cell r="B25" t="str">
            <v>460026197001102115</v>
          </cell>
          <cell r="C25" t="str">
            <v>居民身份证（户口簿）</v>
          </cell>
          <cell r="D25" t="str">
            <v>吴多飞</v>
          </cell>
          <cell r="E25" t="str">
            <v>初中</v>
          </cell>
          <cell r="F25" t="str">
            <v>13876101642</v>
          </cell>
          <cell r="G25" t="str">
            <v>职业技能等级证书</v>
          </cell>
          <cell r="H25" t="str">
            <v>S000046990050235004478</v>
          </cell>
          <cell r="I25" t="str">
            <v>265</v>
          </cell>
        </row>
        <row r="26">
          <cell r="B26" t="str">
            <v>460026198212272135</v>
          </cell>
          <cell r="C26" t="str">
            <v>居民身份证（户口簿）</v>
          </cell>
          <cell r="D26" t="str">
            <v>张泰海</v>
          </cell>
          <cell r="E26" t="str">
            <v>初中</v>
          </cell>
          <cell r="F26" t="str">
            <v>13098990456</v>
          </cell>
          <cell r="G26" t="str">
            <v>职业技能等级证书</v>
          </cell>
          <cell r="H26" t="str">
            <v>S000046990050235004502</v>
          </cell>
          <cell r="I26" t="str">
            <v>265</v>
          </cell>
        </row>
        <row r="27">
          <cell r="B27" t="str">
            <v>469028199901261226</v>
          </cell>
          <cell r="C27" t="str">
            <v>居民身份证（户口簿）</v>
          </cell>
          <cell r="D27" t="str">
            <v>黎小果</v>
          </cell>
          <cell r="E27" t="str">
            <v>初中</v>
          </cell>
          <cell r="F27" t="str">
            <v>18889383172</v>
          </cell>
          <cell r="G27" t="str">
            <v>职业技能等级证书</v>
          </cell>
          <cell r="H27" t="str">
            <v>S000046990050235004480</v>
          </cell>
          <cell r="I27" t="str">
            <v>265</v>
          </cell>
        </row>
        <row r="28">
          <cell r="B28" t="str">
            <v>460026196808082114</v>
          </cell>
          <cell r="C28" t="str">
            <v>居民身份证（户口簿）</v>
          </cell>
          <cell r="D28" t="str">
            <v>林风江</v>
          </cell>
          <cell r="E28" t="str">
            <v>初中</v>
          </cell>
          <cell r="F28" t="str">
            <v>13976072106</v>
          </cell>
          <cell r="G28" t="str">
            <v>职业技能等级证书</v>
          </cell>
          <cell r="H28" t="str">
            <v>S000046990050235004507</v>
          </cell>
          <cell r="I28" t="str">
            <v>265</v>
          </cell>
        </row>
        <row r="29">
          <cell r="B29" t="str">
            <v>460026198909193613</v>
          </cell>
          <cell r="C29" t="str">
            <v>居民身份证（户口簿）</v>
          </cell>
          <cell r="D29" t="str">
            <v>桑国斯</v>
          </cell>
          <cell r="E29" t="str">
            <v>初中</v>
          </cell>
          <cell r="F29" t="str">
            <v>18876179493</v>
          </cell>
          <cell r="G29" t="str">
            <v>职业技能等级证书</v>
          </cell>
          <cell r="H29" t="str">
            <v>S000046990050235004471</v>
          </cell>
          <cell r="I29" t="str">
            <v>265</v>
          </cell>
        </row>
        <row r="30">
          <cell r="B30" t="str">
            <v>460026198309252173</v>
          </cell>
          <cell r="C30" t="str">
            <v>居民身份证（户口簿）</v>
          </cell>
          <cell r="D30" t="str">
            <v>吴坤忠</v>
          </cell>
          <cell r="E30" t="str">
            <v>初中</v>
          </cell>
          <cell r="F30" t="str">
            <v>18889233235</v>
          </cell>
          <cell r="G30" t="str">
            <v>职业技能等级证书</v>
          </cell>
          <cell r="H30" t="str">
            <v>S000046990050235004459</v>
          </cell>
          <cell r="I30" t="str">
            <v>265</v>
          </cell>
        </row>
        <row r="31">
          <cell r="B31" t="str">
            <v>460026198007063617</v>
          </cell>
          <cell r="C31" t="str">
            <v>居民身份证（户口簿）</v>
          </cell>
          <cell r="D31" t="str">
            <v>林应辉</v>
          </cell>
          <cell r="E31" t="str">
            <v>初中</v>
          </cell>
          <cell r="F31" t="str">
            <v>13687549207</v>
          </cell>
          <cell r="G31" t="str">
            <v>职业技能等级证书</v>
          </cell>
          <cell r="H31" t="str">
            <v>S000046990050235004484</v>
          </cell>
          <cell r="I31" t="str">
            <v>265</v>
          </cell>
        </row>
        <row r="32">
          <cell r="B32" t="str">
            <v>460026198211023612</v>
          </cell>
          <cell r="C32" t="str">
            <v>居民身份证（户口簿）</v>
          </cell>
          <cell r="D32" t="str">
            <v>林琦凯</v>
          </cell>
          <cell r="E32" t="str">
            <v>初中</v>
          </cell>
          <cell r="F32" t="str">
            <v>13907641129</v>
          </cell>
          <cell r="G32" t="str">
            <v>职业技能等级证书</v>
          </cell>
          <cell r="H32" t="str">
            <v>S000046990050235004473</v>
          </cell>
          <cell r="I32" t="str">
            <v>265</v>
          </cell>
        </row>
        <row r="33">
          <cell r="B33" t="str">
            <v>460026198207152112</v>
          </cell>
          <cell r="C33" t="str">
            <v>居民身份证（户口簿）</v>
          </cell>
          <cell r="D33" t="str">
            <v>甘祖深</v>
          </cell>
          <cell r="E33" t="str">
            <v>初中</v>
          </cell>
          <cell r="F33" t="str">
            <v>17744818239</v>
          </cell>
          <cell r="G33" t="str">
            <v>职业技能等级证书</v>
          </cell>
          <cell r="H33" t="str">
            <v>S000046990050235004475</v>
          </cell>
          <cell r="I33" t="str">
            <v>265</v>
          </cell>
        </row>
        <row r="34">
          <cell r="B34" t="str">
            <v>460025199303011844</v>
          </cell>
          <cell r="C34" t="str">
            <v>居民身份证（户口簿）</v>
          </cell>
          <cell r="D34" t="str">
            <v>谢春南</v>
          </cell>
          <cell r="E34" t="str">
            <v>初中</v>
          </cell>
          <cell r="F34" t="str">
            <v>15120912615</v>
          </cell>
          <cell r="G34" t="str">
            <v>职业技能等级证书</v>
          </cell>
          <cell r="H34" t="str">
            <v>S000046990050235004500</v>
          </cell>
          <cell r="I34" t="str">
            <v>265</v>
          </cell>
        </row>
        <row r="35">
          <cell r="B35" t="str">
            <v>460200198507263823</v>
          </cell>
          <cell r="C35" t="str">
            <v>居民身份证（户口簿）</v>
          </cell>
          <cell r="D35" t="str">
            <v>符贵花</v>
          </cell>
          <cell r="E35" t="str">
            <v>初中</v>
          </cell>
          <cell r="F35" t="str">
            <v>15103671787</v>
          </cell>
          <cell r="G35" t="str">
            <v>职业技能等级证书</v>
          </cell>
          <cell r="H35" t="str">
            <v>S000046990050235004465</v>
          </cell>
          <cell r="I35" t="str">
            <v>265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210727198203023020</v>
          </cell>
          <cell r="C4" t="str">
            <v>居民身份证（户口簿）</v>
          </cell>
          <cell r="D4" t="str">
            <v>冯小宁</v>
          </cell>
          <cell r="E4" t="str">
            <v>初中</v>
          </cell>
          <cell r="F4" t="str">
            <v>18217870876</v>
          </cell>
          <cell r="G4" t="str">
            <v>职业技能等级证书</v>
          </cell>
          <cell r="H4" t="str">
            <v>S000046990015235000646</v>
          </cell>
          <cell r="I4" t="str">
            <v>265</v>
          </cell>
        </row>
        <row r="5">
          <cell r="B5" t="str">
            <v>460026200507262129</v>
          </cell>
          <cell r="C5" t="str">
            <v>居民身份证（户口簿）</v>
          </cell>
          <cell r="D5" t="str">
            <v>吴多盈</v>
          </cell>
          <cell r="E5" t="str">
            <v>初中</v>
          </cell>
          <cell r="F5" t="str">
            <v>18789328669</v>
          </cell>
          <cell r="G5" t="str">
            <v>职业技能等级证书</v>
          </cell>
          <cell r="H5" t="str">
            <v>S000046990015235000647</v>
          </cell>
          <cell r="I5" t="str">
            <v>265</v>
          </cell>
        </row>
        <row r="6">
          <cell r="B6" t="str">
            <v>460026196903082120</v>
          </cell>
          <cell r="C6" t="str">
            <v>居民身份证（户口簿）</v>
          </cell>
          <cell r="D6" t="str">
            <v>刑丽江</v>
          </cell>
          <cell r="E6" t="str">
            <v>初中</v>
          </cell>
          <cell r="F6" t="str">
            <v>18789561815</v>
          </cell>
          <cell r="G6" t="str">
            <v>职业技能等级证书</v>
          </cell>
          <cell r="H6" t="str">
            <v>S000046990015235000648</v>
          </cell>
          <cell r="I6" t="str">
            <v>265</v>
          </cell>
        </row>
        <row r="7">
          <cell r="B7" t="str">
            <v>46002620030401212X</v>
          </cell>
          <cell r="C7" t="str">
            <v>居民身份证（户口簿）</v>
          </cell>
          <cell r="D7" t="str">
            <v>吴蕾</v>
          </cell>
          <cell r="E7" t="str">
            <v>初中</v>
          </cell>
          <cell r="F7" t="str">
            <v>15808970215</v>
          </cell>
          <cell r="G7" t="str">
            <v>职业技能等级证书</v>
          </cell>
          <cell r="H7" t="str">
            <v>S000046990015235000649</v>
          </cell>
          <cell r="I7" t="str">
            <v>265</v>
          </cell>
        </row>
        <row r="8">
          <cell r="B8" t="str">
            <v>460026199108122449</v>
          </cell>
          <cell r="C8" t="str">
            <v>居民身份证（户口簿）</v>
          </cell>
          <cell r="D8" t="str">
            <v>王海菊</v>
          </cell>
          <cell r="E8" t="str">
            <v>初中</v>
          </cell>
          <cell r="F8" t="str">
            <v>18876752831</v>
          </cell>
          <cell r="G8" t="str">
            <v>职业技能等级证书</v>
          </cell>
          <cell r="H8" t="str">
            <v>S000046990015235000650</v>
          </cell>
          <cell r="I8" t="str">
            <v>265</v>
          </cell>
        </row>
        <row r="9">
          <cell r="B9" t="str">
            <v>460026199112120622</v>
          </cell>
          <cell r="C9" t="str">
            <v>居民身份证（户口簿）</v>
          </cell>
          <cell r="D9" t="str">
            <v>邱春梅</v>
          </cell>
          <cell r="E9" t="str">
            <v>初中</v>
          </cell>
          <cell r="F9" t="str">
            <v>18876993985</v>
          </cell>
          <cell r="G9" t="str">
            <v>职业技能等级证书</v>
          </cell>
          <cell r="H9" t="str">
            <v>S000046990015235000651</v>
          </cell>
          <cell r="I9" t="str">
            <v>265</v>
          </cell>
        </row>
        <row r="10">
          <cell r="B10" t="str">
            <v>460004198604023826</v>
          </cell>
          <cell r="C10" t="str">
            <v>居民身份证（户口簿）</v>
          </cell>
          <cell r="D10" t="str">
            <v>王爱琼</v>
          </cell>
          <cell r="E10" t="str">
            <v>初中</v>
          </cell>
          <cell r="F10" t="str">
            <v>18289785152</v>
          </cell>
          <cell r="G10" t="str">
            <v>职业技能等级证书</v>
          </cell>
          <cell r="H10" t="str">
            <v>S000046990015235000653</v>
          </cell>
          <cell r="I10" t="str">
            <v>265</v>
          </cell>
        </row>
        <row r="11">
          <cell r="B11" t="str">
            <v>460027197508102065</v>
          </cell>
          <cell r="C11" t="str">
            <v>居民身份证（户口簿）</v>
          </cell>
          <cell r="D11" t="str">
            <v>王海霞</v>
          </cell>
          <cell r="E11" t="str">
            <v>初中</v>
          </cell>
          <cell r="F11" t="str">
            <v>13976306274</v>
          </cell>
          <cell r="G11" t="str">
            <v>职业技能等级证书</v>
          </cell>
          <cell r="H11" t="str">
            <v>S000046990015235000654</v>
          </cell>
          <cell r="I11" t="str">
            <v>265</v>
          </cell>
        </row>
        <row r="12">
          <cell r="B12" t="str">
            <v>460026198511130321</v>
          </cell>
          <cell r="C12" t="str">
            <v>居民身份证（户口簿）</v>
          </cell>
          <cell r="D12" t="str">
            <v>卢燕兰</v>
          </cell>
          <cell r="E12" t="str">
            <v>初中</v>
          </cell>
          <cell r="F12" t="str">
            <v>15203019827</v>
          </cell>
          <cell r="G12" t="str">
            <v>职业技能等级证书</v>
          </cell>
          <cell r="H12" t="str">
            <v>S000046990015235000655</v>
          </cell>
          <cell r="I12" t="str">
            <v>265</v>
          </cell>
        </row>
        <row r="13">
          <cell r="B13" t="str">
            <v>460027198603160620</v>
          </cell>
          <cell r="C13" t="str">
            <v>居民身份证（户口簿）</v>
          </cell>
          <cell r="D13" t="str">
            <v>徐小霞</v>
          </cell>
          <cell r="E13" t="str">
            <v>初中</v>
          </cell>
          <cell r="F13" t="str">
            <v>13976316923</v>
          </cell>
          <cell r="G13" t="str">
            <v>职业技能等级证书</v>
          </cell>
          <cell r="H13" t="str">
            <v>S000046990015235000656</v>
          </cell>
          <cell r="I13" t="str">
            <v>265</v>
          </cell>
        </row>
        <row r="14">
          <cell r="B14" t="str">
            <v>46002619880409124X</v>
          </cell>
          <cell r="C14" t="str">
            <v>居民身份证（户口簿）</v>
          </cell>
          <cell r="D14" t="str">
            <v>王海妹</v>
          </cell>
          <cell r="E14" t="str">
            <v>初中</v>
          </cell>
          <cell r="F14" t="str">
            <v>13876674810</v>
          </cell>
          <cell r="G14" t="str">
            <v>职业技能等级证书</v>
          </cell>
          <cell r="H14" t="str">
            <v>S000046990015235000657</v>
          </cell>
          <cell r="I14" t="str">
            <v>265</v>
          </cell>
        </row>
        <row r="15">
          <cell r="B15" t="str">
            <v>460025198512050941</v>
          </cell>
          <cell r="C15" t="str">
            <v>居民身份证（户口簿）</v>
          </cell>
          <cell r="D15" t="str">
            <v>张小清</v>
          </cell>
          <cell r="E15" t="str">
            <v>初中</v>
          </cell>
          <cell r="F15" t="str">
            <v>13876873917</v>
          </cell>
          <cell r="G15" t="str">
            <v>职业技能等级证书</v>
          </cell>
          <cell r="H15" t="str">
            <v>S000046990015235000658</v>
          </cell>
          <cell r="I15" t="str">
            <v>265</v>
          </cell>
        </row>
        <row r="16">
          <cell r="B16" t="str">
            <v>46003319840710424X</v>
          </cell>
          <cell r="C16" t="str">
            <v>居民身份证（户口簿）</v>
          </cell>
          <cell r="D16" t="str">
            <v>李雪梅</v>
          </cell>
          <cell r="E16" t="str">
            <v>初中</v>
          </cell>
          <cell r="F16" t="str">
            <v>18789501390</v>
          </cell>
          <cell r="G16" t="str">
            <v>职业技能等级证书</v>
          </cell>
          <cell r="H16" t="str">
            <v>S000046990015235000659</v>
          </cell>
          <cell r="I16" t="str">
            <v>265</v>
          </cell>
        </row>
        <row r="17">
          <cell r="B17" t="str">
            <v>460001199708030727</v>
          </cell>
          <cell r="C17" t="str">
            <v>居民身份证（户口簿）</v>
          </cell>
          <cell r="D17" t="str">
            <v>谢亚运</v>
          </cell>
          <cell r="E17" t="str">
            <v>初中</v>
          </cell>
          <cell r="F17" t="str">
            <v>17889835862</v>
          </cell>
          <cell r="G17" t="str">
            <v>职业技能等级证书</v>
          </cell>
          <cell r="H17" t="str">
            <v>S000046990015235000660</v>
          </cell>
          <cell r="I17" t="str">
            <v>265</v>
          </cell>
        </row>
        <row r="18">
          <cell r="B18" t="str">
            <v>460026200404012127</v>
          </cell>
          <cell r="C18" t="str">
            <v>居民身份证（户口簿）</v>
          </cell>
          <cell r="D18" t="str">
            <v>吴多春</v>
          </cell>
          <cell r="E18" t="str">
            <v>初中</v>
          </cell>
          <cell r="F18" t="str">
            <v>18876883082</v>
          </cell>
          <cell r="G18" t="str">
            <v>职业技能等级证书</v>
          </cell>
          <cell r="H18" t="str">
            <v>S000046990015235000661</v>
          </cell>
          <cell r="I18" t="str">
            <v>265</v>
          </cell>
        </row>
        <row r="19">
          <cell r="B19" t="str">
            <v>460026198102093646</v>
          </cell>
          <cell r="C19" t="str">
            <v>居民身份证（户口簿）</v>
          </cell>
          <cell r="D19" t="str">
            <v>符卫敏</v>
          </cell>
          <cell r="E19" t="str">
            <v>初中</v>
          </cell>
          <cell r="F19" t="str">
            <v>15203603190</v>
          </cell>
          <cell r="G19" t="str">
            <v>职业技能等级证书</v>
          </cell>
          <cell r="H19" t="str">
            <v>S000046990015235000662</v>
          </cell>
          <cell r="I19" t="str">
            <v>265</v>
          </cell>
        </row>
        <row r="20">
          <cell r="B20" t="str">
            <v>460026198308092120</v>
          </cell>
          <cell r="C20" t="str">
            <v>居民身份证（户口簿）</v>
          </cell>
          <cell r="D20" t="str">
            <v>郑作来</v>
          </cell>
          <cell r="E20" t="str">
            <v>初中</v>
          </cell>
          <cell r="F20" t="str">
            <v>13976002933</v>
          </cell>
          <cell r="G20" t="str">
            <v>职业技能等级证书</v>
          </cell>
          <cell r="H20" t="str">
            <v>S000046990015235000663</v>
          </cell>
          <cell r="I20" t="str">
            <v>265</v>
          </cell>
        </row>
        <row r="21">
          <cell r="B21" t="str">
            <v>46003119940714442X</v>
          </cell>
          <cell r="C21" t="str">
            <v>居民身份证（户口簿）</v>
          </cell>
          <cell r="D21" t="str">
            <v>苏桂丹</v>
          </cell>
          <cell r="E21" t="str">
            <v>初中</v>
          </cell>
          <cell r="F21" t="str">
            <v>13337583395</v>
          </cell>
          <cell r="G21" t="str">
            <v>职业技能等级证书</v>
          </cell>
          <cell r="H21" t="str">
            <v>S000046990015235000664</v>
          </cell>
          <cell r="I21" t="str">
            <v>265</v>
          </cell>
        </row>
        <row r="22">
          <cell r="B22" t="str">
            <v>460026198407262121</v>
          </cell>
          <cell r="C22" t="str">
            <v>居民身份证（户口簿）</v>
          </cell>
          <cell r="D22" t="str">
            <v>吴小英</v>
          </cell>
          <cell r="E22" t="str">
            <v>初中</v>
          </cell>
          <cell r="F22" t="str">
            <v>18789709670</v>
          </cell>
          <cell r="G22" t="str">
            <v>职业技能等级证书</v>
          </cell>
          <cell r="H22" t="str">
            <v>S000046990015235000665</v>
          </cell>
          <cell r="I22" t="str">
            <v>265</v>
          </cell>
        </row>
        <row r="23">
          <cell r="B23" t="str">
            <v>460036198207050020</v>
          </cell>
          <cell r="C23" t="str">
            <v>居民身份证（户口簿）</v>
          </cell>
          <cell r="D23" t="str">
            <v>邱琼梅</v>
          </cell>
          <cell r="E23" t="str">
            <v>初中</v>
          </cell>
          <cell r="F23" t="str">
            <v>15108941373</v>
          </cell>
          <cell r="G23" t="str">
            <v>职业技能等级证书</v>
          </cell>
          <cell r="H23" t="str">
            <v>S000046990015235000666</v>
          </cell>
          <cell r="I23" t="str">
            <v>265</v>
          </cell>
        </row>
        <row r="24">
          <cell r="B24" t="str">
            <v>460026197710080342</v>
          </cell>
          <cell r="C24" t="str">
            <v>居民身份证（户口簿）</v>
          </cell>
          <cell r="D24" t="str">
            <v>冯尤娟</v>
          </cell>
          <cell r="E24" t="str">
            <v>初中</v>
          </cell>
          <cell r="F24" t="str">
            <v>18889231718</v>
          </cell>
          <cell r="G24" t="str">
            <v>职业技能等级证书</v>
          </cell>
          <cell r="H24" t="str">
            <v>S000046990015235000667</v>
          </cell>
          <cell r="I24" t="str">
            <v>265</v>
          </cell>
        </row>
        <row r="25">
          <cell r="B25" t="str">
            <v>460026200508222129</v>
          </cell>
          <cell r="C25" t="str">
            <v>居民身份证（户口簿）</v>
          </cell>
          <cell r="D25" t="str">
            <v>符式炜</v>
          </cell>
          <cell r="E25" t="str">
            <v>初中</v>
          </cell>
          <cell r="F25" t="str">
            <v>18889579978</v>
          </cell>
          <cell r="G25" t="str">
            <v>职业技能等级证书</v>
          </cell>
          <cell r="H25" t="str">
            <v>S000046990015235000669</v>
          </cell>
          <cell r="I25" t="str">
            <v>265</v>
          </cell>
        </row>
        <row r="26">
          <cell r="B26" t="str">
            <v>460027198607186625</v>
          </cell>
          <cell r="C26" t="str">
            <v>居民身份证（户口簿）</v>
          </cell>
          <cell r="D26" t="str">
            <v>黄丽芬</v>
          </cell>
          <cell r="E26" t="str">
            <v>初中</v>
          </cell>
          <cell r="F26" t="str">
            <v>13637668150</v>
          </cell>
          <cell r="G26" t="str">
            <v>职业技能等级证书</v>
          </cell>
          <cell r="H26" t="str">
            <v>S000046990015235000670</v>
          </cell>
          <cell r="I26" t="str">
            <v>265</v>
          </cell>
        </row>
        <row r="27">
          <cell r="B27" t="str">
            <v>460026198311092148</v>
          </cell>
          <cell r="C27" t="str">
            <v>居民身份证（户口簿）</v>
          </cell>
          <cell r="D27" t="str">
            <v>徐素娇</v>
          </cell>
          <cell r="E27" t="str">
            <v>中专/中技</v>
          </cell>
          <cell r="F27" t="str">
            <v>13876105752</v>
          </cell>
          <cell r="G27" t="str">
            <v>职业技能等级证书</v>
          </cell>
          <cell r="H27" t="str">
            <v>S000046990015235000671</v>
          </cell>
          <cell r="I27" t="str">
            <v>265</v>
          </cell>
        </row>
        <row r="28">
          <cell r="B28" t="str">
            <v>460026199102180023</v>
          </cell>
          <cell r="C28" t="str">
            <v>居民身份证（户口簿）</v>
          </cell>
          <cell r="D28" t="str">
            <v>王丹丹</v>
          </cell>
          <cell r="E28" t="str">
            <v>初中</v>
          </cell>
          <cell r="F28" t="str">
            <v>13687549674</v>
          </cell>
          <cell r="G28" t="str">
            <v>职业技能等级证书</v>
          </cell>
          <cell r="H28" t="str">
            <v>S000046990015235000672</v>
          </cell>
          <cell r="I28" t="str">
            <v>265</v>
          </cell>
        </row>
        <row r="29">
          <cell r="B29" t="str">
            <v>469022200410032426</v>
          </cell>
          <cell r="C29" t="str">
            <v>居民身份证（户口簿）</v>
          </cell>
          <cell r="D29" t="str">
            <v>王才平</v>
          </cell>
          <cell r="E29" t="str">
            <v>初中</v>
          </cell>
          <cell r="F29" t="str">
            <v>18889232435</v>
          </cell>
          <cell r="G29" t="str">
            <v>职业技能等级证书</v>
          </cell>
          <cell r="H29" t="str">
            <v>S000046990015235000673</v>
          </cell>
          <cell r="I29" t="str">
            <v>265</v>
          </cell>
        </row>
        <row r="30">
          <cell r="B30" t="str">
            <v>460026197005092129</v>
          </cell>
          <cell r="C30" t="str">
            <v>居民身份证（户口簿）</v>
          </cell>
          <cell r="D30" t="str">
            <v>郭金花</v>
          </cell>
          <cell r="E30" t="str">
            <v>初中</v>
          </cell>
          <cell r="F30" t="str">
            <v>13876328310</v>
          </cell>
          <cell r="G30" t="str">
            <v>职业技能等级证书</v>
          </cell>
          <cell r="H30" t="str">
            <v>S000046990015235000674</v>
          </cell>
          <cell r="I30" t="str">
            <v>265</v>
          </cell>
        </row>
        <row r="31">
          <cell r="B31" t="str">
            <v>460026198307091847</v>
          </cell>
          <cell r="C31" t="str">
            <v>居民身份证（户口簿）</v>
          </cell>
          <cell r="D31" t="str">
            <v>王和卿</v>
          </cell>
          <cell r="E31" t="str">
            <v>初中</v>
          </cell>
          <cell r="F31" t="str">
            <v>18289227825</v>
          </cell>
          <cell r="G31" t="str">
            <v>职业技能等级证书</v>
          </cell>
          <cell r="H31" t="str">
            <v>S000046990015235000675</v>
          </cell>
          <cell r="I31" t="str">
            <v>265</v>
          </cell>
        </row>
        <row r="32">
          <cell r="B32" t="str">
            <v>460026199308040325</v>
          </cell>
          <cell r="C32" t="str">
            <v>居民身份证（户口簿）</v>
          </cell>
          <cell r="D32" t="str">
            <v>卢献娇</v>
          </cell>
          <cell r="E32" t="str">
            <v>初中</v>
          </cell>
          <cell r="F32" t="str">
            <v>17384667332</v>
          </cell>
          <cell r="G32" t="str">
            <v>职业技能等级证书</v>
          </cell>
          <cell r="H32" t="str">
            <v>S000046990015235000676</v>
          </cell>
          <cell r="I32" t="str">
            <v>265</v>
          </cell>
        </row>
        <row r="33">
          <cell r="B33" t="str">
            <v>460027199308152948</v>
          </cell>
          <cell r="C33" t="str">
            <v>居民身份证（户口簿）</v>
          </cell>
          <cell r="D33" t="str">
            <v>陈孟丽</v>
          </cell>
          <cell r="E33" t="str">
            <v>初中</v>
          </cell>
          <cell r="F33" t="str">
            <v>18898295143</v>
          </cell>
          <cell r="G33" t="str">
            <v>职业技能等级证书</v>
          </cell>
          <cell r="H33" t="str">
            <v>S000046990015235000677</v>
          </cell>
          <cell r="I33" t="str">
            <v>265</v>
          </cell>
        </row>
        <row r="34">
          <cell r="B34" t="str">
            <v>460026198311012128</v>
          </cell>
          <cell r="C34" t="str">
            <v>居民身份证（户口簿）</v>
          </cell>
          <cell r="D34" t="str">
            <v>符小燕</v>
          </cell>
          <cell r="E34" t="str">
            <v>初中</v>
          </cell>
          <cell r="F34" t="str">
            <v>18217876936</v>
          </cell>
          <cell r="G34" t="str">
            <v>职业技能等级证书</v>
          </cell>
          <cell r="H34" t="str">
            <v>S000046990015235000678</v>
          </cell>
          <cell r="I34" t="str">
            <v>265</v>
          </cell>
        </row>
        <row r="35">
          <cell r="B35" t="str">
            <v>460026198506112428</v>
          </cell>
          <cell r="C35" t="str">
            <v>居民身份证（户口簿）</v>
          </cell>
          <cell r="D35" t="str">
            <v>钱新花</v>
          </cell>
          <cell r="E35" t="str">
            <v>初中</v>
          </cell>
          <cell r="F35" t="str">
            <v>18789708491</v>
          </cell>
          <cell r="G35" t="str">
            <v>职业技能等级证书</v>
          </cell>
          <cell r="H35" t="str">
            <v>S000046990015235000679</v>
          </cell>
          <cell r="I35" t="str">
            <v>265</v>
          </cell>
        </row>
        <row r="36">
          <cell r="B36" t="str">
            <v>460027197805126629</v>
          </cell>
          <cell r="C36" t="str">
            <v>居民身份证（户口簿）</v>
          </cell>
          <cell r="D36" t="str">
            <v>王海环</v>
          </cell>
          <cell r="E36" t="str">
            <v>初中</v>
          </cell>
          <cell r="F36" t="str">
            <v>13976074439</v>
          </cell>
          <cell r="G36" t="str">
            <v>职业技能等级证书</v>
          </cell>
          <cell r="H36" t="str">
            <v>S000046990015235000680</v>
          </cell>
          <cell r="I36" t="str">
            <v>265</v>
          </cell>
        </row>
        <row r="37">
          <cell r="B37" t="str">
            <v>46020019780823292X</v>
          </cell>
          <cell r="C37" t="str">
            <v>居民身份证（户口簿）</v>
          </cell>
          <cell r="D37" t="str">
            <v>黄来靓</v>
          </cell>
          <cell r="E37" t="str">
            <v>初中</v>
          </cell>
          <cell r="F37" t="str">
            <v>18876753723</v>
          </cell>
          <cell r="G37" t="str">
            <v>职业技能等级证书</v>
          </cell>
          <cell r="H37" t="str">
            <v>S000046990015235000681</v>
          </cell>
          <cell r="I37" t="str">
            <v>265</v>
          </cell>
        </row>
        <row r="38">
          <cell r="B38" t="str">
            <v>460026197605092122</v>
          </cell>
          <cell r="C38" t="str">
            <v>居民身份证（户口簿）</v>
          </cell>
          <cell r="D38" t="str">
            <v>甘江南</v>
          </cell>
          <cell r="E38" t="str">
            <v>初中</v>
          </cell>
          <cell r="F38" t="str">
            <v>13907517812</v>
          </cell>
          <cell r="G38" t="str">
            <v>职业技能等级证书</v>
          </cell>
          <cell r="H38" t="str">
            <v>S000046990015235000682</v>
          </cell>
          <cell r="I38" t="str">
            <v>265</v>
          </cell>
        </row>
        <row r="39">
          <cell r="B39" t="str">
            <v>460027198510194127</v>
          </cell>
          <cell r="C39" t="str">
            <v>居民身份证（户口簿）</v>
          </cell>
          <cell r="D39" t="str">
            <v>蔡小君</v>
          </cell>
          <cell r="E39" t="str">
            <v>初中</v>
          </cell>
          <cell r="F39" t="str">
            <v>18789868389</v>
          </cell>
          <cell r="G39" t="str">
            <v>职业技能等级证书</v>
          </cell>
          <cell r="H39" t="str">
            <v>S000046990015235000683</v>
          </cell>
          <cell r="I39" t="str">
            <v>265</v>
          </cell>
        </row>
        <row r="40">
          <cell r="B40" t="str">
            <v>469026197104083269</v>
          </cell>
          <cell r="C40" t="str">
            <v>居民身份证（户口簿）</v>
          </cell>
          <cell r="D40" t="str">
            <v>陀秋梅</v>
          </cell>
          <cell r="E40" t="str">
            <v>初中</v>
          </cell>
          <cell r="F40" t="str">
            <v>15808970241</v>
          </cell>
          <cell r="G40" t="str">
            <v>职业技能等级证书</v>
          </cell>
          <cell r="H40" t="str">
            <v>S000046990015235000684</v>
          </cell>
          <cell r="I40" t="str">
            <v>265</v>
          </cell>
        </row>
        <row r="41">
          <cell r="B41" t="str">
            <v>460026197405302121</v>
          </cell>
          <cell r="C41" t="str">
            <v>居民身份证（户口簿）</v>
          </cell>
          <cell r="D41" t="str">
            <v>卢玉梅</v>
          </cell>
          <cell r="E41" t="str">
            <v>初中</v>
          </cell>
          <cell r="F41" t="str">
            <v>18889348673</v>
          </cell>
          <cell r="G41" t="str">
            <v>职业技能等级证书</v>
          </cell>
          <cell r="H41" t="str">
            <v>S000046990015235000685</v>
          </cell>
          <cell r="I41" t="str">
            <v>265</v>
          </cell>
        </row>
        <row r="42">
          <cell r="B42" t="str">
            <v>460026197604162125</v>
          </cell>
          <cell r="C42" t="str">
            <v>居民身份证（户口簿）</v>
          </cell>
          <cell r="D42" t="str">
            <v>何芳</v>
          </cell>
          <cell r="E42" t="str">
            <v>初中</v>
          </cell>
          <cell r="F42" t="str">
            <v>13876642732</v>
          </cell>
          <cell r="G42" t="str">
            <v>职业技能等级证书</v>
          </cell>
          <cell r="H42" t="str">
            <v>S000046990015235000686</v>
          </cell>
          <cell r="I42" t="str">
            <v>265</v>
          </cell>
        </row>
        <row r="43">
          <cell r="B43" t="str">
            <v>460026198710032126</v>
          </cell>
          <cell r="C43" t="str">
            <v>居民身份证（户口簿）</v>
          </cell>
          <cell r="D43" t="str">
            <v>陈才莲</v>
          </cell>
          <cell r="E43" t="str">
            <v>初中</v>
          </cell>
          <cell r="F43" t="str">
            <v>13876194937</v>
          </cell>
          <cell r="G43" t="str">
            <v>职业技能等级证书</v>
          </cell>
          <cell r="H43" t="str">
            <v>S000046990015235000687</v>
          </cell>
          <cell r="I43" t="str">
            <v>265</v>
          </cell>
        </row>
        <row r="44">
          <cell r="B44" t="str">
            <v>460026199210072441</v>
          </cell>
          <cell r="C44" t="str">
            <v>居民身份证（户口簿）</v>
          </cell>
          <cell r="D44" t="str">
            <v>曾小芳</v>
          </cell>
          <cell r="E44" t="str">
            <v>初中</v>
          </cell>
          <cell r="F44" t="str">
            <v>13698994896</v>
          </cell>
          <cell r="G44" t="str">
            <v>职业技能等级证书</v>
          </cell>
          <cell r="H44" t="str">
            <v>S000046990015235000688</v>
          </cell>
          <cell r="I44" t="str">
            <v>265</v>
          </cell>
        </row>
        <row r="45">
          <cell r="B45" t="str">
            <v>460026198107022724</v>
          </cell>
          <cell r="C45" t="str">
            <v>居民身份证（户口簿）</v>
          </cell>
          <cell r="D45" t="str">
            <v>张兰荣</v>
          </cell>
          <cell r="E45" t="str">
            <v>初中</v>
          </cell>
          <cell r="F45" t="str">
            <v>13976943351</v>
          </cell>
          <cell r="G45" t="str">
            <v>职业技能等级证书</v>
          </cell>
          <cell r="H45" t="str">
            <v>S000046990015235000689</v>
          </cell>
          <cell r="I45" t="str">
            <v>265</v>
          </cell>
        </row>
        <row r="46">
          <cell r="B46" t="str">
            <v>460026198508152423</v>
          </cell>
          <cell r="C46" t="str">
            <v>居民身份证（户口簿）</v>
          </cell>
          <cell r="D46" t="str">
            <v>胡春南</v>
          </cell>
          <cell r="E46" t="str">
            <v>初中</v>
          </cell>
          <cell r="F46" t="str">
            <v>15799084616</v>
          </cell>
          <cell r="G46" t="str">
            <v>职业技能等级证书</v>
          </cell>
          <cell r="H46" t="str">
            <v>S000046990015235000691</v>
          </cell>
          <cell r="I46" t="str">
            <v>265</v>
          </cell>
        </row>
        <row r="47">
          <cell r="B47" t="str">
            <v>460025197305023321</v>
          </cell>
          <cell r="C47" t="str">
            <v>居民身份证（户口簿）</v>
          </cell>
          <cell r="D47" t="str">
            <v>苏文雅</v>
          </cell>
          <cell r="E47" t="str">
            <v>初中</v>
          </cell>
          <cell r="F47" t="str">
            <v>15103671556</v>
          </cell>
          <cell r="G47" t="str">
            <v>职业技能等级证书</v>
          </cell>
          <cell r="H47" t="str">
            <v>S000046990015235000692</v>
          </cell>
          <cell r="I47" t="str">
            <v>265</v>
          </cell>
        </row>
        <row r="48">
          <cell r="B48" t="str">
            <v>460025198908152725</v>
          </cell>
          <cell r="C48" t="str">
            <v>居民身份证（户口簿）</v>
          </cell>
          <cell r="D48" t="str">
            <v>符丹</v>
          </cell>
          <cell r="E48" t="str">
            <v>初中</v>
          </cell>
          <cell r="F48" t="str">
            <v>18289810342</v>
          </cell>
          <cell r="G48" t="str">
            <v>职业技能等级证书</v>
          </cell>
          <cell r="H48" t="str">
            <v>S000046990015235000693</v>
          </cell>
          <cell r="I48" t="str">
            <v>265</v>
          </cell>
        </row>
        <row r="49">
          <cell r="B49" t="str">
            <v>460026199209242124</v>
          </cell>
          <cell r="C49" t="str">
            <v>居民身份证（户口簿）</v>
          </cell>
          <cell r="D49" t="str">
            <v>李桃</v>
          </cell>
          <cell r="E49" t="str">
            <v>初中</v>
          </cell>
          <cell r="F49" t="str">
            <v>18789721854</v>
          </cell>
          <cell r="G49" t="str">
            <v>职业技能等级证书</v>
          </cell>
          <cell r="H49" t="str">
            <v>S000046990015235000694</v>
          </cell>
          <cell r="I49" t="str">
            <v>265</v>
          </cell>
        </row>
        <row r="50">
          <cell r="B50" t="str">
            <v>460026197210112141</v>
          </cell>
          <cell r="C50" t="str">
            <v>居民身份证（户口簿）</v>
          </cell>
          <cell r="D50" t="str">
            <v>苏少金</v>
          </cell>
          <cell r="E50" t="str">
            <v>初中</v>
          </cell>
          <cell r="F50" t="str">
            <v>13907519543</v>
          </cell>
          <cell r="G50" t="str">
            <v>职业技能等级证书</v>
          </cell>
          <cell r="H50" t="str">
            <v>S000046990015235000695</v>
          </cell>
          <cell r="I50" t="str">
            <v>265</v>
          </cell>
        </row>
        <row r="51">
          <cell r="B51" t="str">
            <v>460026198403291240</v>
          </cell>
          <cell r="C51" t="str">
            <v>居民身份证（户口簿）</v>
          </cell>
          <cell r="D51" t="str">
            <v>陈春兰</v>
          </cell>
          <cell r="E51" t="str">
            <v>初中</v>
          </cell>
          <cell r="F51" t="str">
            <v>13707549935</v>
          </cell>
          <cell r="G51" t="str">
            <v>职业技能等级证书</v>
          </cell>
          <cell r="H51" t="str">
            <v>S000046990015235000696</v>
          </cell>
          <cell r="I51" t="str">
            <v>265</v>
          </cell>
        </row>
        <row r="52">
          <cell r="B52" t="str">
            <v>460036198904122421</v>
          </cell>
          <cell r="C52" t="str">
            <v>居民身份证（户口簿）</v>
          </cell>
          <cell r="D52" t="str">
            <v>王小玉</v>
          </cell>
          <cell r="E52" t="str">
            <v>初中</v>
          </cell>
          <cell r="F52" t="str">
            <v>15120919531</v>
          </cell>
          <cell r="G52" t="str">
            <v>职业技能等级证书</v>
          </cell>
          <cell r="H52" t="str">
            <v>S000046990015235000698</v>
          </cell>
          <cell r="I52" t="str">
            <v>265</v>
          </cell>
        </row>
        <row r="53">
          <cell r="B53" t="str">
            <v>460026198504052724</v>
          </cell>
          <cell r="C53" t="str">
            <v>居民身份证（户口簿）</v>
          </cell>
          <cell r="D53" t="str">
            <v>黎红花</v>
          </cell>
          <cell r="E53" t="str">
            <v>初中</v>
          </cell>
          <cell r="F53" t="str">
            <v>15103062733</v>
          </cell>
          <cell r="G53" t="str">
            <v>职业技能等级证书</v>
          </cell>
          <cell r="H53" t="str">
            <v>S000046990015235000699</v>
          </cell>
          <cell r="I53" t="str">
            <v>265</v>
          </cell>
        </row>
        <row r="54">
          <cell r="B54" t="str">
            <v>460026198201112128</v>
          </cell>
          <cell r="C54" t="str">
            <v>居民身份证（户口簿）</v>
          </cell>
          <cell r="D54" t="str">
            <v>吴慧霞</v>
          </cell>
          <cell r="E54" t="str">
            <v>初中</v>
          </cell>
          <cell r="F54" t="str">
            <v>13637551273</v>
          </cell>
          <cell r="G54" t="str">
            <v>职业技能等级证书</v>
          </cell>
          <cell r="H54" t="str">
            <v>S000046990015235000700</v>
          </cell>
          <cell r="I54" t="str">
            <v>265</v>
          </cell>
        </row>
        <row r="55">
          <cell r="B55" t="str">
            <v>460026199302092423</v>
          </cell>
          <cell r="C55" t="str">
            <v>居民身份证（户口簿）</v>
          </cell>
          <cell r="D55" t="str">
            <v>莫章燕</v>
          </cell>
          <cell r="E55" t="str">
            <v>初中</v>
          </cell>
          <cell r="F55" t="str">
            <v>18889703112</v>
          </cell>
          <cell r="G55" t="str">
            <v>职业技能等级证书</v>
          </cell>
          <cell r="H55" t="str">
            <v>S000046990015235000701</v>
          </cell>
          <cell r="I55" t="str">
            <v>265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460025196901074518</v>
          </cell>
          <cell r="C4" t="str">
            <v>居民身份证（户口簿）</v>
          </cell>
          <cell r="D4" t="str">
            <v>林明雄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S000046990047234000270</v>
          </cell>
          <cell r="I4" t="str">
            <v>315</v>
          </cell>
        </row>
        <row r="5">
          <cell r="B5" t="str">
            <v>460025198012063316</v>
          </cell>
          <cell r="C5" t="str">
            <v>居民身份证（户口簿）</v>
          </cell>
          <cell r="D5" t="str">
            <v>薛云雷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S000046990047234000249</v>
          </cell>
          <cell r="I5" t="str">
            <v>315</v>
          </cell>
        </row>
        <row r="6">
          <cell r="B6" t="str">
            <v>460026198505290038</v>
          </cell>
          <cell r="C6" t="str">
            <v>居民身份证（户口簿）</v>
          </cell>
          <cell r="D6" t="str">
            <v>刘毅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S000046990047234000213</v>
          </cell>
          <cell r="I6" t="str">
            <v>315</v>
          </cell>
        </row>
        <row r="7">
          <cell r="B7" t="str">
            <v>460026197705233017</v>
          </cell>
          <cell r="C7" t="str">
            <v>居民身份证（户口簿）</v>
          </cell>
          <cell r="D7" t="str">
            <v>钟跃刚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S000046990047234000216</v>
          </cell>
          <cell r="I7" t="str">
            <v>315</v>
          </cell>
        </row>
        <row r="8">
          <cell r="B8" t="str">
            <v>46002619890810181X</v>
          </cell>
          <cell r="C8" t="str">
            <v>居民身份证（户口簿）</v>
          </cell>
          <cell r="D8" t="str">
            <v>王绥荫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S000046990047234000224</v>
          </cell>
          <cell r="I8" t="str">
            <v>315</v>
          </cell>
        </row>
        <row r="9">
          <cell r="B9" t="str">
            <v>460026198409032119</v>
          </cell>
          <cell r="C9" t="str">
            <v>居民身份证（户口簿）</v>
          </cell>
          <cell r="D9" t="str">
            <v>李南恒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S000046990047234000264</v>
          </cell>
          <cell r="I9" t="str">
            <v>315</v>
          </cell>
        </row>
        <row r="10">
          <cell r="B10" t="str">
            <v>460026197204050917</v>
          </cell>
          <cell r="C10" t="str">
            <v>居民身份证（户口簿）</v>
          </cell>
          <cell r="D10" t="str">
            <v>吴永芳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S000046990047234000244</v>
          </cell>
          <cell r="I10" t="str">
            <v>315</v>
          </cell>
        </row>
        <row r="11">
          <cell r="B11" t="str">
            <v>460026196712300017</v>
          </cell>
          <cell r="C11" t="str">
            <v>居民身份证（户口簿）</v>
          </cell>
          <cell r="D11" t="str">
            <v>黄光雄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S000046990047234000269</v>
          </cell>
          <cell r="I11" t="str">
            <v>315</v>
          </cell>
        </row>
        <row r="12">
          <cell r="B12" t="str">
            <v>460026200303073019</v>
          </cell>
          <cell r="C12" t="str">
            <v>居民身份证（户口簿）</v>
          </cell>
          <cell r="D12" t="str">
            <v>陈川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S000046990047234000235</v>
          </cell>
          <cell r="I12" t="str">
            <v>315</v>
          </cell>
        </row>
        <row r="13">
          <cell r="B13" t="str">
            <v>460026199307131815</v>
          </cell>
          <cell r="C13" t="str">
            <v>居民身份证（户口簿）</v>
          </cell>
          <cell r="D13" t="str">
            <v>王孟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S000046990047234000223</v>
          </cell>
          <cell r="I13" t="str">
            <v>315</v>
          </cell>
        </row>
        <row r="14">
          <cell r="B14" t="str">
            <v>460026197912101818</v>
          </cell>
          <cell r="C14" t="str">
            <v>居民身份证（户口簿）</v>
          </cell>
          <cell r="D14" t="str">
            <v>王和义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S000046990047234000259</v>
          </cell>
          <cell r="I14" t="str">
            <v>315</v>
          </cell>
        </row>
        <row r="15">
          <cell r="B15" t="str">
            <v>460026197311161831</v>
          </cell>
          <cell r="C15" t="str">
            <v>居民身份证（户口簿）</v>
          </cell>
          <cell r="D15" t="str">
            <v>王久轩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S000046990047234000263</v>
          </cell>
          <cell r="I15" t="str">
            <v>315</v>
          </cell>
        </row>
        <row r="16">
          <cell r="B16" t="str">
            <v>460026198104030016</v>
          </cell>
          <cell r="C16" t="str">
            <v>居民身份证（户口簿）</v>
          </cell>
          <cell r="D16" t="str">
            <v>王禄友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S000046990047234000257</v>
          </cell>
          <cell r="I16" t="str">
            <v>315</v>
          </cell>
        </row>
        <row r="17">
          <cell r="B17" t="str">
            <v>460026198910040315</v>
          </cell>
          <cell r="C17" t="str">
            <v>居民身份证（户口簿）</v>
          </cell>
          <cell r="D17" t="str">
            <v>杜京平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S000046990047234000232</v>
          </cell>
          <cell r="I17" t="str">
            <v>315</v>
          </cell>
        </row>
        <row r="18">
          <cell r="B18" t="str">
            <v>460026198607240330</v>
          </cell>
          <cell r="C18" t="str">
            <v>居民身份证（户口簿）</v>
          </cell>
          <cell r="D18" t="str">
            <v>吴养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S000046990047234000262</v>
          </cell>
          <cell r="I18" t="str">
            <v>315</v>
          </cell>
        </row>
        <row r="19">
          <cell r="B19" t="str">
            <v>460026198409260015</v>
          </cell>
          <cell r="C19" t="str">
            <v>居民身份证（户口簿）</v>
          </cell>
          <cell r="D19" t="str">
            <v>高永登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S000046990047234000242</v>
          </cell>
          <cell r="I19" t="str">
            <v>315</v>
          </cell>
        </row>
        <row r="20">
          <cell r="B20" t="str">
            <v>46002619840626001X</v>
          </cell>
          <cell r="C20" t="str">
            <v>居民身份证（户口簿）</v>
          </cell>
          <cell r="D20" t="str">
            <v>陈秋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S000046990047234000238</v>
          </cell>
          <cell r="I20" t="str">
            <v>315</v>
          </cell>
        </row>
        <row r="21">
          <cell r="B21" t="str">
            <v>460026198308100311</v>
          </cell>
          <cell r="C21" t="str">
            <v>居民身份证（户口簿）</v>
          </cell>
          <cell r="D21" t="str">
            <v>符谷魁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S000046990047234000245</v>
          </cell>
          <cell r="I21" t="str">
            <v>315</v>
          </cell>
        </row>
        <row r="22">
          <cell r="B22" t="str">
            <v>460029197807010817</v>
          </cell>
          <cell r="C22" t="str">
            <v>居民身份证（户口簿）</v>
          </cell>
          <cell r="D22" t="str">
            <v>邓俊海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S000046990047234000229</v>
          </cell>
          <cell r="I22" t="str">
            <v>315</v>
          </cell>
        </row>
        <row r="23">
          <cell r="B23" t="str">
            <v>460026199806183070</v>
          </cell>
          <cell r="C23" t="str">
            <v>居民身份证（户口簿）</v>
          </cell>
          <cell r="D23" t="str">
            <v>李茂基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S000046990047234000215</v>
          </cell>
          <cell r="I23" t="str">
            <v>315</v>
          </cell>
        </row>
        <row r="24">
          <cell r="B24" t="str">
            <v>460026199012042110</v>
          </cell>
          <cell r="C24" t="str">
            <v>居民身份证（户口簿）</v>
          </cell>
          <cell r="D24" t="str">
            <v>符式衡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S000046990047234000266</v>
          </cell>
          <cell r="I24" t="str">
            <v>315</v>
          </cell>
        </row>
        <row r="25">
          <cell r="B25" t="str">
            <v>460026198304080018</v>
          </cell>
          <cell r="C25" t="str">
            <v>居民身份证（户口簿）</v>
          </cell>
          <cell r="D25" t="str">
            <v>何发帝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S000046990047234000251</v>
          </cell>
          <cell r="I25" t="str">
            <v>315</v>
          </cell>
        </row>
        <row r="26">
          <cell r="B26" t="str">
            <v>460026198709013614</v>
          </cell>
          <cell r="C26" t="str">
            <v>居民身份证（户口簿）</v>
          </cell>
          <cell r="D26" t="str">
            <v>李祥锋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S000046990047234000218</v>
          </cell>
          <cell r="I26" t="str">
            <v>315</v>
          </cell>
        </row>
        <row r="27">
          <cell r="B27" t="str">
            <v>150426199203125356</v>
          </cell>
          <cell r="C27" t="str">
            <v>居民身份证（户口簿）</v>
          </cell>
          <cell r="D27" t="str">
            <v>彭永杰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S000046990047234000233</v>
          </cell>
          <cell r="I27" t="str">
            <v>315</v>
          </cell>
        </row>
        <row r="28">
          <cell r="B28" t="str">
            <v>469022200005063317</v>
          </cell>
          <cell r="C28" t="str">
            <v>居民身份证（户口簿）</v>
          </cell>
          <cell r="D28" t="str">
            <v>李国强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S000046990047234000252</v>
          </cell>
          <cell r="I28" t="str">
            <v>315</v>
          </cell>
        </row>
        <row r="29">
          <cell r="B29" t="str">
            <v>460026198210122117</v>
          </cell>
          <cell r="C29" t="str">
            <v>居民身份证（户口簿）</v>
          </cell>
          <cell r="D29" t="str">
            <v>邓成积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S000046990047234000214</v>
          </cell>
          <cell r="I29" t="str">
            <v>315</v>
          </cell>
        </row>
        <row r="30">
          <cell r="B30" t="str">
            <v>460026197107172752</v>
          </cell>
          <cell r="C30" t="str">
            <v>居民身份证（户口簿）</v>
          </cell>
          <cell r="D30" t="str">
            <v>林明吉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S000046990047234000246</v>
          </cell>
          <cell r="I30" t="str">
            <v>315</v>
          </cell>
        </row>
        <row r="31">
          <cell r="B31" t="str">
            <v>460026197612151215</v>
          </cell>
          <cell r="C31" t="str">
            <v>居民身份证（户口簿）</v>
          </cell>
          <cell r="D31" t="str">
            <v>王甫谷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S000046990047234000267</v>
          </cell>
          <cell r="I31" t="str">
            <v>315</v>
          </cell>
        </row>
        <row r="32">
          <cell r="B32" t="str">
            <v>460026199404232116</v>
          </cell>
          <cell r="C32" t="str">
            <v>居民身份证（户口簿）</v>
          </cell>
          <cell r="D32" t="str">
            <v>刘家养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S000046990047234000217</v>
          </cell>
          <cell r="I32" t="str">
            <v>315</v>
          </cell>
        </row>
        <row r="33">
          <cell r="B33" t="str">
            <v>469030200006060812</v>
          </cell>
          <cell r="C33" t="str">
            <v>居民身份证（户口簿）</v>
          </cell>
          <cell r="D33" t="str">
            <v>许环铄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S000046990047234000210</v>
          </cell>
          <cell r="I33" t="str">
            <v>315</v>
          </cell>
        </row>
        <row r="34">
          <cell r="B34" t="str">
            <v>460036198007080831</v>
          </cell>
          <cell r="C34" t="str">
            <v>居民身份证（户口簿）</v>
          </cell>
          <cell r="D34" t="str">
            <v>许振朝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S000046990047234000243</v>
          </cell>
          <cell r="I34" t="str">
            <v>315</v>
          </cell>
        </row>
        <row r="35">
          <cell r="B35" t="str">
            <v>460026197802062715</v>
          </cell>
          <cell r="C35" t="str">
            <v>居民身份证（户口簿）</v>
          </cell>
          <cell r="D35" t="str">
            <v>凌林秀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S000046990047234000212</v>
          </cell>
          <cell r="I35" t="str">
            <v>315</v>
          </cell>
        </row>
        <row r="36">
          <cell r="B36" t="str">
            <v>460026197205080018</v>
          </cell>
          <cell r="C36" t="str">
            <v>居民身份证（户口簿）</v>
          </cell>
          <cell r="D36" t="str">
            <v>傅雷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S000046990047234000261</v>
          </cell>
          <cell r="I36" t="str">
            <v>315</v>
          </cell>
        </row>
        <row r="37">
          <cell r="B37" t="str">
            <v>460026199209070035</v>
          </cell>
          <cell r="C37" t="str">
            <v>居民身份证（户口簿）</v>
          </cell>
          <cell r="D37" t="str">
            <v>王和飞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S000046990047234000250</v>
          </cell>
          <cell r="I37" t="str">
            <v>315</v>
          </cell>
        </row>
        <row r="38">
          <cell r="B38" t="str">
            <v>460026199003130311</v>
          </cell>
          <cell r="C38" t="str">
            <v>居民身份证（户口簿）</v>
          </cell>
          <cell r="D38" t="str">
            <v>许炳皇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S000046990047234000228</v>
          </cell>
          <cell r="I38" t="str">
            <v>315</v>
          </cell>
        </row>
        <row r="39">
          <cell r="B39" t="str">
            <v>460026198706223624</v>
          </cell>
          <cell r="C39" t="str">
            <v>居民身份证（户口簿）</v>
          </cell>
          <cell r="D39" t="str">
            <v>王丹</v>
          </cell>
          <cell r="E39" t="str">
            <v>初中</v>
          </cell>
        </row>
        <row r="39">
          <cell r="G39" t="str">
            <v>职业技能等级证书</v>
          </cell>
          <cell r="H39" t="str">
            <v>S000046990047234000258</v>
          </cell>
          <cell r="I39" t="str">
            <v>315</v>
          </cell>
        </row>
        <row r="40">
          <cell r="B40" t="str">
            <v>460026197302250031</v>
          </cell>
          <cell r="C40" t="str">
            <v>居民身份证（户口簿）</v>
          </cell>
          <cell r="D40" t="str">
            <v>周用浓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S000046990047234000256</v>
          </cell>
          <cell r="I40" t="str">
            <v>315</v>
          </cell>
        </row>
        <row r="41">
          <cell r="B41" t="str">
            <v>45088119860919141X</v>
          </cell>
          <cell r="C41" t="str">
            <v>居民身份证（户口簿）</v>
          </cell>
          <cell r="D41" t="str">
            <v>邓联锋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S000046990047234000227</v>
          </cell>
          <cell r="I41" t="str">
            <v>315</v>
          </cell>
        </row>
        <row r="42">
          <cell r="B42" t="str">
            <v>46002619911017001X</v>
          </cell>
          <cell r="C42" t="str">
            <v>居民身份证（户口簿）</v>
          </cell>
          <cell r="D42" t="str">
            <v>黄志贵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S000046990047234000219</v>
          </cell>
          <cell r="I42" t="str">
            <v>315</v>
          </cell>
        </row>
        <row r="43">
          <cell r="B43" t="str">
            <v>460026198012040014</v>
          </cell>
          <cell r="C43" t="str">
            <v>居民身份证（户口簿）</v>
          </cell>
          <cell r="D43" t="str">
            <v>王康铭</v>
          </cell>
          <cell r="E43" t="str">
            <v>初中</v>
          </cell>
        </row>
        <row r="43">
          <cell r="G43" t="str">
            <v>职业技能等级证书</v>
          </cell>
          <cell r="H43" t="str">
            <v>S000046990047234000254</v>
          </cell>
          <cell r="I43" t="str">
            <v>315</v>
          </cell>
        </row>
        <row r="44">
          <cell r="B44" t="str">
            <v>460026197104061213</v>
          </cell>
          <cell r="C44" t="str">
            <v>居民身份证（户口簿）</v>
          </cell>
          <cell r="D44" t="str">
            <v>卢业义</v>
          </cell>
          <cell r="E44" t="str">
            <v>初中</v>
          </cell>
        </row>
        <row r="44">
          <cell r="G44" t="str">
            <v>职业技能等级证书</v>
          </cell>
          <cell r="H44" t="str">
            <v>S000046990047234000260</v>
          </cell>
          <cell r="I44" t="str">
            <v>315</v>
          </cell>
        </row>
        <row r="45">
          <cell r="B45" t="str">
            <v>460026198003062115</v>
          </cell>
          <cell r="C45" t="str">
            <v>居民身份证（户口簿）</v>
          </cell>
          <cell r="D45" t="str">
            <v>何开进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S000046990047234000234</v>
          </cell>
          <cell r="I45" t="str">
            <v>315</v>
          </cell>
        </row>
        <row r="46">
          <cell r="B46" t="str">
            <v>460026197306051232</v>
          </cell>
          <cell r="C46" t="str">
            <v>居民身份证（户口簿）</v>
          </cell>
          <cell r="D46" t="str">
            <v>王忠标</v>
          </cell>
          <cell r="E46" t="str">
            <v>初中</v>
          </cell>
        </row>
        <row r="46">
          <cell r="G46" t="str">
            <v>职业技能等级证书</v>
          </cell>
          <cell r="H46" t="str">
            <v>S000046990047234000225</v>
          </cell>
          <cell r="I46" t="str">
            <v>315</v>
          </cell>
        </row>
        <row r="47">
          <cell r="B47" t="str">
            <v>460026198004200313</v>
          </cell>
          <cell r="C47" t="str">
            <v>居民身份证（户口簿）</v>
          </cell>
          <cell r="D47" t="str">
            <v>王加权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S000046990047234000268</v>
          </cell>
          <cell r="I47" t="str">
            <v>315</v>
          </cell>
        </row>
        <row r="48">
          <cell r="B48" t="str">
            <v>460026198406010037</v>
          </cell>
          <cell r="C48" t="str">
            <v>居民身份证（户口簿）</v>
          </cell>
          <cell r="D48" t="str">
            <v>吴清旭</v>
          </cell>
          <cell r="E48" t="str">
            <v>初中</v>
          </cell>
        </row>
        <row r="48">
          <cell r="G48" t="str">
            <v>职业技能等级证书</v>
          </cell>
          <cell r="H48" t="str">
            <v>S000046990047234000241</v>
          </cell>
          <cell r="I48" t="str">
            <v>315</v>
          </cell>
        </row>
        <row r="49">
          <cell r="B49" t="str">
            <v>460026197406120637</v>
          </cell>
          <cell r="C49" t="str">
            <v>居民身份证（户口簿）</v>
          </cell>
          <cell r="D49" t="str">
            <v>纪清雄</v>
          </cell>
          <cell r="E49" t="str">
            <v>初中</v>
          </cell>
        </row>
        <row r="49">
          <cell r="G49" t="str">
            <v>职业技能等级证书</v>
          </cell>
          <cell r="H49" t="str">
            <v>S000046990047234000222</v>
          </cell>
          <cell r="I49" t="str">
            <v>315</v>
          </cell>
        </row>
        <row r="50">
          <cell r="B50" t="str">
            <v>460026198906210035</v>
          </cell>
          <cell r="C50" t="str">
            <v>居民身份证（户口簿）</v>
          </cell>
          <cell r="D50" t="str">
            <v>陈泽忠</v>
          </cell>
          <cell r="E50" t="str">
            <v>初中</v>
          </cell>
        </row>
        <row r="50">
          <cell r="G50" t="str">
            <v>职业技能等级证书</v>
          </cell>
          <cell r="H50" t="str">
            <v>S000046990047234000265</v>
          </cell>
          <cell r="I50" t="str">
            <v>315</v>
          </cell>
        </row>
        <row r="51">
          <cell r="B51" t="str">
            <v>460026198009240314</v>
          </cell>
          <cell r="C51" t="str">
            <v>居民身份证（户口簿）</v>
          </cell>
          <cell r="D51" t="str">
            <v>许榕炳</v>
          </cell>
          <cell r="E51" t="str">
            <v>初中</v>
          </cell>
        </row>
        <row r="51">
          <cell r="G51" t="str">
            <v>职业技能等级证书</v>
          </cell>
          <cell r="H51" t="str">
            <v>S000046990047234000247</v>
          </cell>
          <cell r="I51" t="str">
            <v>315</v>
          </cell>
        </row>
        <row r="52">
          <cell r="B52" t="str">
            <v>460026198209120616</v>
          </cell>
          <cell r="C52" t="str">
            <v>居民身份证（户口簿）</v>
          </cell>
          <cell r="D52" t="str">
            <v>陈汉</v>
          </cell>
          <cell r="E52" t="str">
            <v>初中</v>
          </cell>
        </row>
        <row r="52">
          <cell r="G52" t="str">
            <v>职业技能等级证书</v>
          </cell>
          <cell r="H52" t="str">
            <v>S000046990047234000236</v>
          </cell>
          <cell r="I52" t="str">
            <v>315</v>
          </cell>
        </row>
        <row r="53">
          <cell r="B53" t="str">
            <v>460026199312090018</v>
          </cell>
          <cell r="C53" t="str">
            <v>居民身份证（户口簿）</v>
          </cell>
          <cell r="D53" t="str">
            <v>李应焕</v>
          </cell>
          <cell r="E53" t="str">
            <v>初中</v>
          </cell>
        </row>
        <row r="53">
          <cell r="G53" t="str">
            <v>职业技能等级证书</v>
          </cell>
          <cell r="H53" t="str">
            <v>S000046990047234000211</v>
          </cell>
          <cell r="I53" t="str">
            <v>315</v>
          </cell>
        </row>
        <row r="54">
          <cell r="B54" t="str">
            <v>460026199012050030</v>
          </cell>
          <cell r="C54" t="str">
            <v>居民身份证（户口簿）</v>
          </cell>
          <cell r="D54" t="str">
            <v>吴育通</v>
          </cell>
          <cell r="E54" t="str">
            <v>初中</v>
          </cell>
        </row>
        <row r="54">
          <cell r="G54" t="str">
            <v>职业技能等级证书</v>
          </cell>
          <cell r="H54" t="str">
            <v>S000046990047234000230</v>
          </cell>
          <cell r="I54" t="str">
            <v>315</v>
          </cell>
        </row>
        <row r="55">
          <cell r="B55" t="str">
            <v>460026199111300613</v>
          </cell>
          <cell r="C55" t="str">
            <v>居民身份证（户口簿）</v>
          </cell>
          <cell r="D55" t="str">
            <v>吴运德</v>
          </cell>
          <cell r="E55" t="str">
            <v>初中</v>
          </cell>
        </row>
        <row r="55">
          <cell r="G55" t="str">
            <v>职业技能等级证书</v>
          </cell>
          <cell r="H55" t="str">
            <v>S000046990047234000239</v>
          </cell>
          <cell r="I55" t="str">
            <v>315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460026196603191229</v>
          </cell>
          <cell r="C4" t="str">
            <v>居民身份证（户口簿）</v>
          </cell>
          <cell r="D4" t="str">
            <v>彭小花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S000046990114235000129</v>
          </cell>
          <cell r="I4" t="str">
            <v>265</v>
          </cell>
        </row>
        <row r="5">
          <cell r="B5" t="str">
            <v>460026199010161220</v>
          </cell>
          <cell r="C5" t="str">
            <v>居民身份证（户口簿）</v>
          </cell>
          <cell r="D5" t="str">
            <v>王英云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S000046990114235000141</v>
          </cell>
          <cell r="I5" t="str">
            <v>265</v>
          </cell>
        </row>
        <row r="6">
          <cell r="B6" t="str">
            <v>460026196710141227</v>
          </cell>
          <cell r="C6" t="str">
            <v>居民身份证（户口簿）</v>
          </cell>
          <cell r="D6" t="str">
            <v>彭海菊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S000046990114235000137</v>
          </cell>
          <cell r="I6" t="str">
            <v>265</v>
          </cell>
        </row>
        <row r="7">
          <cell r="B7" t="str">
            <v>460026197001051215</v>
          </cell>
          <cell r="C7" t="str">
            <v>居民身份证（户口簿）</v>
          </cell>
          <cell r="D7" t="str">
            <v>陈业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S000046990114235000163</v>
          </cell>
          <cell r="I7" t="str">
            <v>265</v>
          </cell>
        </row>
        <row r="8">
          <cell r="B8" t="str">
            <v>460026198304191228</v>
          </cell>
          <cell r="C8" t="str">
            <v>居民身份证（户口簿）</v>
          </cell>
          <cell r="D8" t="str">
            <v>符海香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S000046990114235000156</v>
          </cell>
          <cell r="I8" t="str">
            <v>265</v>
          </cell>
        </row>
        <row r="9">
          <cell r="B9" t="str">
            <v>460026197901161233</v>
          </cell>
          <cell r="C9" t="str">
            <v>居民身份证（户口簿）</v>
          </cell>
          <cell r="D9" t="str">
            <v>王英福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S000046990114235000134</v>
          </cell>
          <cell r="I9" t="str">
            <v>265</v>
          </cell>
        </row>
        <row r="10">
          <cell r="B10" t="str">
            <v>460026196602051216</v>
          </cell>
          <cell r="C10" t="str">
            <v>居民身份证（户口簿）</v>
          </cell>
          <cell r="D10" t="str">
            <v>王开友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S000046990114235000157</v>
          </cell>
          <cell r="I10" t="str">
            <v>265</v>
          </cell>
        </row>
        <row r="11">
          <cell r="B11" t="str">
            <v>460026196701161226</v>
          </cell>
          <cell r="C11" t="str">
            <v>居民身份证（户口簿）</v>
          </cell>
          <cell r="D11" t="str">
            <v>王美菊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S000046990114235000145</v>
          </cell>
          <cell r="I11" t="str">
            <v>265</v>
          </cell>
        </row>
        <row r="12">
          <cell r="B12" t="str">
            <v>460026196702211213</v>
          </cell>
          <cell r="C12" t="str">
            <v>居民身份证（户口簿）</v>
          </cell>
          <cell r="D12" t="str">
            <v>王德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S000046990114235000122</v>
          </cell>
          <cell r="I12" t="str">
            <v>265</v>
          </cell>
        </row>
        <row r="13">
          <cell r="B13" t="str">
            <v>46002619820422124X</v>
          </cell>
          <cell r="C13" t="str">
            <v>居民身份证（户口簿）</v>
          </cell>
          <cell r="D13" t="str">
            <v>王金燕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S000046990114235000174</v>
          </cell>
          <cell r="I13" t="str">
            <v>265</v>
          </cell>
        </row>
        <row r="14">
          <cell r="B14" t="str">
            <v>460026196710121226</v>
          </cell>
          <cell r="C14" t="str">
            <v>居民身份证（户口簿）</v>
          </cell>
          <cell r="D14" t="str">
            <v>林琼荣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S000046990114235000133</v>
          </cell>
          <cell r="I14" t="str">
            <v>265</v>
          </cell>
        </row>
        <row r="15">
          <cell r="B15" t="str">
            <v>460026198107261231</v>
          </cell>
          <cell r="C15" t="str">
            <v>居民身份证（户口簿）</v>
          </cell>
          <cell r="D15" t="str">
            <v>符慈昭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S000046990114235000139</v>
          </cell>
          <cell r="I15" t="str">
            <v>265</v>
          </cell>
        </row>
        <row r="16">
          <cell r="B16" t="str">
            <v>460026196510261216</v>
          </cell>
          <cell r="C16" t="str">
            <v>居民身份证（户口簿）</v>
          </cell>
          <cell r="D16" t="str">
            <v>陈少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S000046990114235000149</v>
          </cell>
          <cell r="I16" t="str">
            <v>265</v>
          </cell>
        </row>
        <row r="17">
          <cell r="B17" t="str">
            <v>460026197107131221</v>
          </cell>
          <cell r="C17" t="str">
            <v>居民身份证（户口簿）</v>
          </cell>
          <cell r="D17" t="str">
            <v>符春荣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S000046990114235000176</v>
          </cell>
          <cell r="I17" t="str">
            <v>265</v>
          </cell>
        </row>
        <row r="18">
          <cell r="B18" t="str">
            <v>46002619810215121X</v>
          </cell>
          <cell r="C18" t="str">
            <v>居民身份证（户口簿）</v>
          </cell>
          <cell r="D18" t="str">
            <v>王英芳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S000046990114235000146</v>
          </cell>
          <cell r="I18" t="str">
            <v>265</v>
          </cell>
        </row>
        <row r="19">
          <cell r="B19" t="str">
            <v>460026199301101527</v>
          </cell>
          <cell r="C19" t="str">
            <v>居民身份证（户口簿）</v>
          </cell>
          <cell r="D19" t="str">
            <v>蔡小雪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S000046990114235000154</v>
          </cell>
          <cell r="I19" t="str">
            <v>265</v>
          </cell>
        </row>
        <row r="20">
          <cell r="B20" t="str">
            <v>460026196612021221</v>
          </cell>
          <cell r="C20" t="str">
            <v>居民身份证（户口簿）</v>
          </cell>
          <cell r="D20" t="str">
            <v>王桂妹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S000046990114235000119</v>
          </cell>
          <cell r="I20" t="str">
            <v>265</v>
          </cell>
        </row>
        <row r="21">
          <cell r="B21" t="str">
            <v>460026199012030961</v>
          </cell>
          <cell r="C21" t="str">
            <v>居民身份证（户口簿）</v>
          </cell>
          <cell r="D21" t="str">
            <v>唐喜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S000046990114235000148</v>
          </cell>
          <cell r="I21" t="str">
            <v>265</v>
          </cell>
        </row>
        <row r="22">
          <cell r="B22" t="str">
            <v>460026196911030945</v>
          </cell>
          <cell r="C22" t="str">
            <v>居民身份证（户口簿）</v>
          </cell>
          <cell r="D22" t="str">
            <v>刘美花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S000046990114235000166</v>
          </cell>
          <cell r="I22" t="str">
            <v>265</v>
          </cell>
        </row>
        <row r="23">
          <cell r="B23" t="str">
            <v>460026196508051260</v>
          </cell>
          <cell r="C23" t="str">
            <v>居民身份证（户口簿）</v>
          </cell>
          <cell r="D23" t="str">
            <v>李春菊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S000046990114235000169</v>
          </cell>
          <cell r="I23" t="str">
            <v>265</v>
          </cell>
        </row>
        <row r="24">
          <cell r="B24" t="str">
            <v>46002619650817122X</v>
          </cell>
          <cell r="C24" t="str">
            <v>居民身份证（户口簿）</v>
          </cell>
          <cell r="D24" t="str">
            <v>韩容英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S000046990114235000147</v>
          </cell>
          <cell r="I24" t="str">
            <v>265</v>
          </cell>
        </row>
        <row r="25">
          <cell r="B25" t="str">
            <v>460026199209221219</v>
          </cell>
          <cell r="C25" t="str">
            <v>居民身份证（户口簿）</v>
          </cell>
          <cell r="D25" t="str">
            <v>王家富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S000046990114235000177</v>
          </cell>
          <cell r="I25" t="str">
            <v>265</v>
          </cell>
        </row>
        <row r="26">
          <cell r="B26" t="str">
            <v>460026196707201225</v>
          </cell>
          <cell r="C26" t="str">
            <v>居民身份证（户口簿）</v>
          </cell>
          <cell r="D26" t="str">
            <v>刘香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S000046990114235000152</v>
          </cell>
          <cell r="I26" t="str">
            <v>265</v>
          </cell>
        </row>
        <row r="27">
          <cell r="B27" t="str">
            <v>460027198701233723</v>
          </cell>
          <cell r="C27" t="str">
            <v>居民身份证（户口簿）</v>
          </cell>
          <cell r="D27" t="str">
            <v>李海芳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S000046990114235000138</v>
          </cell>
          <cell r="I27" t="str">
            <v>265</v>
          </cell>
        </row>
        <row r="28">
          <cell r="B28" t="str">
            <v>460026199910161218</v>
          </cell>
          <cell r="C28" t="str">
            <v>居民身份证（户口簿）</v>
          </cell>
          <cell r="D28" t="str">
            <v>王英毛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S000046990114235000126</v>
          </cell>
          <cell r="I28" t="str">
            <v>265</v>
          </cell>
        </row>
        <row r="29">
          <cell r="B29" t="str">
            <v>460026198007041215</v>
          </cell>
          <cell r="C29" t="str">
            <v>居民身份证（户口簿）</v>
          </cell>
          <cell r="D29" t="str">
            <v>王泰略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S000046990114235000142</v>
          </cell>
          <cell r="I29" t="str">
            <v>265</v>
          </cell>
        </row>
        <row r="30">
          <cell r="B30" t="str">
            <v>460026197304021224</v>
          </cell>
          <cell r="C30" t="str">
            <v>居民身份证（户口簿）</v>
          </cell>
          <cell r="D30" t="str">
            <v>王燕平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S000046990114235000130</v>
          </cell>
          <cell r="I30" t="str">
            <v>265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460026200201053017</v>
          </cell>
          <cell r="C4" t="str">
            <v>居民身份证（户口簿）</v>
          </cell>
          <cell r="D4" t="str">
            <v>王英孔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S000046990021235000450</v>
          </cell>
          <cell r="I4" t="str">
            <v>265</v>
          </cell>
        </row>
        <row r="5">
          <cell r="B5" t="str">
            <v>469022200707013066</v>
          </cell>
          <cell r="C5" t="str">
            <v>居民身份证（户口簿）</v>
          </cell>
          <cell r="D5" t="str">
            <v>王静银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S000046990021235000418</v>
          </cell>
          <cell r="I5" t="str">
            <v>265</v>
          </cell>
        </row>
        <row r="6">
          <cell r="B6" t="str">
            <v>46002620050821302X</v>
          </cell>
          <cell r="C6" t="str">
            <v>居民身份证（户口簿）</v>
          </cell>
          <cell r="D6" t="str">
            <v>王静芸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S000046990021235000473</v>
          </cell>
          <cell r="I6" t="str">
            <v>265</v>
          </cell>
        </row>
        <row r="7">
          <cell r="B7" t="str">
            <v>460026197109113027</v>
          </cell>
          <cell r="C7" t="str">
            <v>居民身份证（户口簿）</v>
          </cell>
          <cell r="D7" t="str">
            <v>吴海花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S000046990021235000434</v>
          </cell>
          <cell r="I7" t="str">
            <v>265</v>
          </cell>
        </row>
        <row r="8">
          <cell r="B8" t="str">
            <v>460026199009070321</v>
          </cell>
          <cell r="C8" t="str">
            <v>居民身份证（户口簿）</v>
          </cell>
          <cell r="D8" t="str">
            <v>陈海强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S000046990021235000448</v>
          </cell>
          <cell r="I8" t="str">
            <v>265</v>
          </cell>
        </row>
        <row r="9">
          <cell r="B9" t="str">
            <v>469026199203176822</v>
          </cell>
          <cell r="C9" t="str">
            <v>居民身份证（户口簿）</v>
          </cell>
          <cell r="D9" t="str">
            <v>郑生玲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S000046990021235000443</v>
          </cell>
          <cell r="I9" t="str">
            <v>265</v>
          </cell>
        </row>
        <row r="10">
          <cell r="B10" t="str">
            <v>460028198902124829</v>
          </cell>
          <cell r="C10" t="str">
            <v>居民身份证（户口簿）</v>
          </cell>
          <cell r="D10" t="str">
            <v>邱燕青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S000046990021235000465</v>
          </cell>
          <cell r="I10" t="str">
            <v>265</v>
          </cell>
        </row>
        <row r="11">
          <cell r="B11" t="str">
            <v>460026197610183029</v>
          </cell>
          <cell r="C11" t="str">
            <v>居民身份证（户口簿）</v>
          </cell>
          <cell r="D11" t="str">
            <v>钟秋梅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S000046990021235000458</v>
          </cell>
          <cell r="I11" t="str">
            <v>265</v>
          </cell>
        </row>
        <row r="12">
          <cell r="B12" t="str">
            <v>460026198901113068</v>
          </cell>
          <cell r="C12" t="str">
            <v>居民身份证（户口簿）</v>
          </cell>
          <cell r="D12" t="str">
            <v>黎玉强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S000046990021235000428</v>
          </cell>
          <cell r="I12" t="str">
            <v>265</v>
          </cell>
        </row>
        <row r="13">
          <cell r="B13" t="str">
            <v>460006199206176226</v>
          </cell>
          <cell r="C13" t="str">
            <v>居民身份证（户口簿）</v>
          </cell>
          <cell r="D13" t="str">
            <v>郑小球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S000046990021235000445</v>
          </cell>
          <cell r="I13" t="str">
            <v>265</v>
          </cell>
        </row>
        <row r="14">
          <cell r="B14" t="str">
            <v>460200198104012747</v>
          </cell>
          <cell r="C14" t="str">
            <v>居民身份证（户口簿）</v>
          </cell>
          <cell r="D14" t="str">
            <v>董史珍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S000046990021235000454</v>
          </cell>
          <cell r="I14" t="str">
            <v>265</v>
          </cell>
        </row>
        <row r="15">
          <cell r="B15" t="str">
            <v>46002619950427302X</v>
          </cell>
          <cell r="C15" t="str">
            <v>居民身份证（户口簿）</v>
          </cell>
          <cell r="D15" t="str">
            <v>符方敏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S000046990021235000462</v>
          </cell>
          <cell r="I15" t="str">
            <v>265</v>
          </cell>
        </row>
        <row r="16">
          <cell r="B16" t="str">
            <v>460026198908103022</v>
          </cell>
          <cell r="C16" t="str">
            <v>居民身份证（户口簿）</v>
          </cell>
          <cell r="D16" t="str">
            <v>钟来姑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S000046990021235000466</v>
          </cell>
          <cell r="I16" t="str">
            <v>265</v>
          </cell>
        </row>
        <row r="17">
          <cell r="B17" t="str">
            <v>460026199107193042</v>
          </cell>
          <cell r="C17" t="str">
            <v>居民身份证（户口簿）</v>
          </cell>
          <cell r="D17" t="str">
            <v>陈海金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S000046990021235000425</v>
          </cell>
          <cell r="I17" t="str">
            <v>265</v>
          </cell>
        </row>
        <row r="18">
          <cell r="B18" t="str">
            <v>460026197208113022</v>
          </cell>
          <cell r="C18" t="str">
            <v>居民身份证（户口簿）</v>
          </cell>
          <cell r="D18" t="str">
            <v>文秀香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S000046990021235000457</v>
          </cell>
          <cell r="I18" t="str">
            <v>265</v>
          </cell>
        </row>
        <row r="19">
          <cell r="B19" t="str">
            <v>46002619941116334X</v>
          </cell>
          <cell r="C19" t="str">
            <v>居民身份证（户口簿）</v>
          </cell>
          <cell r="D19" t="str">
            <v>吴清南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S000046990021235000439</v>
          </cell>
          <cell r="I19" t="str">
            <v>265</v>
          </cell>
        </row>
        <row r="20">
          <cell r="B20" t="str">
            <v>460022197711293723</v>
          </cell>
          <cell r="C20" t="str">
            <v>居民身份证（户口簿）</v>
          </cell>
          <cell r="D20" t="str">
            <v>韩莲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S000046990021235000469</v>
          </cell>
          <cell r="I20" t="str">
            <v>265</v>
          </cell>
        </row>
        <row r="21">
          <cell r="B21" t="str">
            <v>460033198507153241</v>
          </cell>
          <cell r="C21" t="str">
            <v>居民身份证（户口簿）</v>
          </cell>
          <cell r="D21" t="str">
            <v>黎玉蓝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S000046990021235000414</v>
          </cell>
          <cell r="I21" t="str">
            <v>265</v>
          </cell>
        </row>
        <row r="22">
          <cell r="B22" t="str">
            <v>460026196710153017</v>
          </cell>
          <cell r="C22" t="str">
            <v>居民身份证（户口簿）</v>
          </cell>
          <cell r="D22" t="str">
            <v>徐道京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S000046990021235000430</v>
          </cell>
          <cell r="I22" t="str">
            <v>265</v>
          </cell>
        </row>
        <row r="23">
          <cell r="B23" t="str">
            <v>46002619700110302X</v>
          </cell>
          <cell r="C23" t="str">
            <v>居民身份证（户口簿）</v>
          </cell>
          <cell r="D23" t="str">
            <v>杨月娇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S000046990021235000423</v>
          </cell>
          <cell r="I23" t="str">
            <v>265</v>
          </cell>
        </row>
        <row r="24">
          <cell r="B24" t="str">
            <v>460025198003021528</v>
          </cell>
          <cell r="C24" t="str">
            <v>居民身份证（户口簿）</v>
          </cell>
          <cell r="D24" t="str">
            <v>陈红叶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S000046990021235000442</v>
          </cell>
          <cell r="I24" t="str">
            <v>265</v>
          </cell>
        </row>
        <row r="25">
          <cell r="B25" t="str">
            <v>460026199502280322</v>
          </cell>
          <cell r="C25" t="str">
            <v>居民身份证（户口簿）</v>
          </cell>
          <cell r="D25" t="str">
            <v>侯丽娟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S000046990021235000437</v>
          </cell>
          <cell r="I25" t="str">
            <v>265</v>
          </cell>
        </row>
        <row r="26">
          <cell r="B26" t="str">
            <v>460025198710302724</v>
          </cell>
          <cell r="C26" t="str">
            <v>居民身份证（户口簿）</v>
          </cell>
          <cell r="D26" t="str">
            <v>王凤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S000046990021235000463</v>
          </cell>
          <cell r="I26" t="str">
            <v>265</v>
          </cell>
        </row>
        <row r="27">
          <cell r="B27" t="str">
            <v>460026198706273015</v>
          </cell>
          <cell r="C27" t="str">
            <v>居民身份证（户口簿）</v>
          </cell>
          <cell r="D27" t="str">
            <v>王先栋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S000046990021235000435</v>
          </cell>
          <cell r="I27" t="str">
            <v>265</v>
          </cell>
        </row>
        <row r="28">
          <cell r="B28" t="str">
            <v>460028199111183624</v>
          </cell>
          <cell r="C28" t="str">
            <v>居民身份证（户口簿）</v>
          </cell>
          <cell r="D28" t="str">
            <v>王秋丽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S000046990021235000472</v>
          </cell>
          <cell r="I28" t="str">
            <v>265</v>
          </cell>
        </row>
        <row r="29">
          <cell r="B29" t="str">
            <v>460028198901153222</v>
          </cell>
          <cell r="C29" t="str">
            <v>居民身份证（户口簿）</v>
          </cell>
          <cell r="D29" t="str">
            <v>林晓敏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S000046990021235000412</v>
          </cell>
          <cell r="I29" t="str">
            <v>265</v>
          </cell>
        </row>
        <row r="30">
          <cell r="B30" t="str">
            <v>460026197405103026</v>
          </cell>
          <cell r="C30" t="str">
            <v>居民身份证（户口簿）</v>
          </cell>
          <cell r="D30" t="str">
            <v>陈培英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S000046990021235000470</v>
          </cell>
          <cell r="I30" t="str">
            <v>265</v>
          </cell>
        </row>
        <row r="31">
          <cell r="B31" t="str">
            <v>460026197402093029</v>
          </cell>
          <cell r="C31" t="str">
            <v>居民身份证（户口簿）</v>
          </cell>
          <cell r="D31" t="str">
            <v>王英霞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S000046990021235000421</v>
          </cell>
          <cell r="I31" t="str">
            <v>265</v>
          </cell>
        </row>
        <row r="32">
          <cell r="B32" t="str">
            <v>460027197712025626</v>
          </cell>
          <cell r="C32" t="str">
            <v>居民身份证（户口簿）</v>
          </cell>
          <cell r="D32" t="str">
            <v>王海霞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S000046990021235000438</v>
          </cell>
          <cell r="I32" t="str">
            <v>265</v>
          </cell>
        </row>
        <row r="33">
          <cell r="B33" t="str">
            <v>460029197702200227</v>
          </cell>
          <cell r="C33" t="str">
            <v>居民身份证（户口簿）</v>
          </cell>
          <cell r="D33" t="str">
            <v>李春燕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S000046990021235000446</v>
          </cell>
          <cell r="I33" t="str">
            <v>265</v>
          </cell>
        </row>
        <row r="34">
          <cell r="B34" t="str">
            <v>460026198506173028</v>
          </cell>
          <cell r="C34" t="str">
            <v>居民身份证（户口簿）</v>
          </cell>
          <cell r="D34" t="str">
            <v>王珍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S000046990021235000429</v>
          </cell>
          <cell r="I34" t="str">
            <v>265</v>
          </cell>
        </row>
        <row r="35">
          <cell r="B35" t="str">
            <v>460026198007073049</v>
          </cell>
          <cell r="C35" t="str">
            <v>居民身份证（户口簿）</v>
          </cell>
          <cell r="D35" t="str">
            <v>符海梅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S000046990021235000416</v>
          </cell>
          <cell r="I35" t="str">
            <v>265</v>
          </cell>
        </row>
        <row r="36">
          <cell r="B36" t="str">
            <v>460003198001081422</v>
          </cell>
          <cell r="C36" t="str">
            <v>居民身份证（户口簿）</v>
          </cell>
          <cell r="D36" t="str">
            <v>王利妹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S000046990021235000441</v>
          </cell>
          <cell r="I36" t="str">
            <v>265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460026197409192724</v>
          </cell>
          <cell r="C4" t="str">
            <v>居民身份证（户口簿）</v>
          </cell>
          <cell r="D4" t="str">
            <v>莫春玉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S000046990073235003332</v>
          </cell>
          <cell r="I4" t="str">
            <v>265</v>
          </cell>
        </row>
        <row r="5">
          <cell r="B5" t="str">
            <v>460030198603040627</v>
          </cell>
          <cell r="C5" t="str">
            <v>居民身份证（户口簿）</v>
          </cell>
          <cell r="D5" t="str">
            <v>赖家娟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S000046990073235003338</v>
          </cell>
          <cell r="I5" t="str">
            <v>265</v>
          </cell>
        </row>
        <row r="6">
          <cell r="B6" t="str">
            <v>46902220070401272X</v>
          </cell>
          <cell r="C6" t="str">
            <v>居民身份证（户口簿）</v>
          </cell>
          <cell r="D6" t="str">
            <v>陈花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S000046990073235003308</v>
          </cell>
          <cell r="I6" t="str">
            <v>265</v>
          </cell>
        </row>
        <row r="7">
          <cell r="B7" t="str">
            <v>460004198211026428</v>
          </cell>
          <cell r="C7" t="str">
            <v>居民身份证（户口簿）</v>
          </cell>
          <cell r="D7" t="str">
            <v>陈亚妹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S000046990073235003331</v>
          </cell>
          <cell r="I7" t="str">
            <v>265</v>
          </cell>
        </row>
        <row r="8">
          <cell r="B8" t="str">
            <v>460026197412202743</v>
          </cell>
          <cell r="C8" t="str">
            <v>居民身份证（户口簿）</v>
          </cell>
          <cell r="D8" t="str">
            <v>林春燕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S000046990073235003322</v>
          </cell>
          <cell r="I8" t="str">
            <v>265</v>
          </cell>
        </row>
        <row r="9">
          <cell r="B9" t="str">
            <v>460026199207230621</v>
          </cell>
          <cell r="C9" t="str">
            <v>居民身份证（户口簿）</v>
          </cell>
          <cell r="D9" t="str">
            <v>吴紫云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S000046990073235003342</v>
          </cell>
          <cell r="I9" t="str">
            <v>265</v>
          </cell>
        </row>
        <row r="10">
          <cell r="B10" t="str">
            <v>460026199001012725</v>
          </cell>
          <cell r="C10" t="str">
            <v>居民身份证（户口簿）</v>
          </cell>
          <cell r="D10" t="str">
            <v>陈玉花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S000046990073235003313</v>
          </cell>
          <cell r="I10" t="str">
            <v>265</v>
          </cell>
        </row>
        <row r="11">
          <cell r="B11" t="str">
            <v>460026200203252722</v>
          </cell>
          <cell r="C11" t="str">
            <v>居民身份证（户口簿）</v>
          </cell>
          <cell r="D11" t="str">
            <v>王丽春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S000046990073235003329</v>
          </cell>
          <cell r="I11" t="str">
            <v>265</v>
          </cell>
        </row>
        <row r="12">
          <cell r="B12" t="str">
            <v>46002619931220242X</v>
          </cell>
          <cell r="C12" t="str">
            <v>居民身份证（户口簿）</v>
          </cell>
          <cell r="D12" t="str">
            <v>邓妹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S000046990073235003294</v>
          </cell>
          <cell r="I12" t="str">
            <v>265</v>
          </cell>
        </row>
        <row r="13">
          <cell r="B13" t="str">
            <v>460026197711040043</v>
          </cell>
          <cell r="C13" t="str">
            <v>居民身份证（户口簿）</v>
          </cell>
          <cell r="D13" t="str">
            <v>杨林香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S000046990073235003325</v>
          </cell>
          <cell r="I13" t="str">
            <v>265</v>
          </cell>
        </row>
        <row r="14">
          <cell r="B14" t="str">
            <v>460026197111192721</v>
          </cell>
          <cell r="C14" t="str">
            <v>居民身份证（户口簿）</v>
          </cell>
          <cell r="D14" t="str">
            <v>徐春兰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S000046990073235003343</v>
          </cell>
          <cell r="I14" t="str">
            <v>265</v>
          </cell>
        </row>
        <row r="15">
          <cell r="B15" t="str">
            <v>460026196805102730</v>
          </cell>
          <cell r="C15" t="str">
            <v>居民身份证（户口簿）</v>
          </cell>
          <cell r="D15" t="str">
            <v>陈兴国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S000046990073235003302</v>
          </cell>
          <cell r="I15" t="str">
            <v>265</v>
          </cell>
        </row>
        <row r="16">
          <cell r="B16" t="str">
            <v>460026197407132728</v>
          </cell>
          <cell r="C16" t="str">
            <v>居民身份证（户口簿）</v>
          </cell>
          <cell r="D16" t="str">
            <v>赖秀兰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S000046990073235003345</v>
          </cell>
          <cell r="I16" t="str">
            <v>265</v>
          </cell>
        </row>
        <row r="17">
          <cell r="B17" t="str">
            <v>460026198008112716</v>
          </cell>
          <cell r="C17" t="str">
            <v>居民身份证（户口簿）</v>
          </cell>
          <cell r="D17" t="str">
            <v>潘在发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S000046990073235003319</v>
          </cell>
          <cell r="I17" t="str">
            <v>265</v>
          </cell>
        </row>
        <row r="18">
          <cell r="B18" t="str">
            <v>460026198701122728</v>
          </cell>
          <cell r="C18" t="str">
            <v>居民身份证（户口簿）</v>
          </cell>
          <cell r="D18" t="str">
            <v>陈丽妃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S000046990073235003317</v>
          </cell>
          <cell r="I18" t="str">
            <v>265</v>
          </cell>
        </row>
        <row r="19">
          <cell r="B19" t="str">
            <v>460026199005083344</v>
          </cell>
          <cell r="C19" t="str">
            <v>居民身份证（户口簿）</v>
          </cell>
          <cell r="D19" t="str">
            <v>钟浪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S000046990073235003293</v>
          </cell>
          <cell r="I19" t="str">
            <v>265</v>
          </cell>
        </row>
        <row r="20">
          <cell r="B20" t="str">
            <v>460026197709122728</v>
          </cell>
          <cell r="C20" t="str">
            <v>居民身份证（户口簿）</v>
          </cell>
          <cell r="D20" t="str">
            <v>王金花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S000046990073235003340</v>
          </cell>
          <cell r="I20" t="str">
            <v>265</v>
          </cell>
        </row>
        <row r="21">
          <cell r="B21" t="str">
            <v>460026200309302724</v>
          </cell>
          <cell r="C21" t="str">
            <v>居民身份证（户口簿）</v>
          </cell>
          <cell r="D21" t="str">
            <v>陈美云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S000046990073235003347</v>
          </cell>
          <cell r="I21" t="str">
            <v>265</v>
          </cell>
        </row>
        <row r="22">
          <cell r="B22" t="str">
            <v>460026198108112748</v>
          </cell>
          <cell r="C22" t="str">
            <v>居民身份证（户口簿）</v>
          </cell>
          <cell r="D22" t="str">
            <v>王金玉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S000046990073235003314</v>
          </cell>
          <cell r="I22" t="str">
            <v>265</v>
          </cell>
        </row>
        <row r="23">
          <cell r="B23" t="str">
            <v>460026198911292725</v>
          </cell>
          <cell r="C23" t="str">
            <v>居民身份证（户口簿）</v>
          </cell>
          <cell r="D23" t="str">
            <v>林海丽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S000046990073235003296</v>
          </cell>
          <cell r="I23" t="str">
            <v>265</v>
          </cell>
        </row>
        <row r="24">
          <cell r="B24" t="str">
            <v>460033198107063263</v>
          </cell>
          <cell r="C24" t="str">
            <v>居民身份证（户口簿）</v>
          </cell>
          <cell r="D24" t="str">
            <v>唐丽娇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S000046990073235003315</v>
          </cell>
          <cell r="I24" t="str">
            <v>265</v>
          </cell>
        </row>
        <row r="25">
          <cell r="B25" t="str">
            <v>460034199001050449</v>
          </cell>
          <cell r="C25" t="str">
            <v>居民身份证（户口簿）</v>
          </cell>
          <cell r="D25" t="str">
            <v>周亚霞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S000046990073235003311</v>
          </cell>
          <cell r="I25" t="str">
            <v>265</v>
          </cell>
        </row>
        <row r="26">
          <cell r="B26" t="str">
            <v>469022200706302720</v>
          </cell>
          <cell r="C26" t="str">
            <v>居民身份证（户口簿）</v>
          </cell>
          <cell r="D26" t="str">
            <v>陈荣燕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S000046990073235003348</v>
          </cell>
          <cell r="I26" t="str">
            <v>265</v>
          </cell>
        </row>
        <row r="27">
          <cell r="B27" t="str">
            <v>460007198810277228</v>
          </cell>
          <cell r="C27" t="str">
            <v>居民身份证（户口簿）</v>
          </cell>
          <cell r="D27" t="str">
            <v>符志春</v>
          </cell>
          <cell r="E27" t="str">
            <v>初中</v>
          </cell>
        </row>
        <row r="27">
          <cell r="G27" t="str">
            <v>职业技能等级证书</v>
          </cell>
          <cell r="H27" t="str">
            <v>S000046990073235003310</v>
          </cell>
          <cell r="I27" t="str">
            <v>265</v>
          </cell>
        </row>
        <row r="28">
          <cell r="B28" t="str">
            <v>460026199108162723</v>
          </cell>
          <cell r="C28" t="str">
            <v>居民身份证（户口簿）</v>
          </cell>
          <cell r="D28" t="str">
            <v>张梅玉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S000046990073235003349</v>
          </cell>
          <cell r="I28" t="str">
            <v>265</v>
          </cell>
        </row>
        <row r="29">
          <cell r="B29" t="str">
            <v>460026197905272723</v>
          </cell>
          <cell r="C29" t="str">
            <v>居民身份证（户口簿）</v>
          </cell>
          <cell r="D29" t="str">
            <v>邱金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S000046990073235003355</v>
          </cell>
          <cell r="I29" t="str">
            <v>265</v>
          </cell>
        </row>
        <row r="30">
          <cell r="B30" t="str">
            <v>460026196912102728</v>
          </cell>
          <cell r="C30" t="str">
            <v>居民身份证（户口簿）</v>
          </cell>
          <cell r="D30" t="str">
            <v>王海燕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S000046990073235003297</v>
          </cell>
          <cell r="I30" t="str">
            <v>265</v>
          </cell>
        </row>
        <row r="31">
          <cell r="B31" t="str">
            <v>469022200610132720</v>
          </cell>
          <cell r="C31" t="str">
            <v>居民身份证（户口簿）</v>
          </cell>
          <cell r="D31" t="str">
            <v>梁妹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S000046990073235003323</v>
          </cell>
          <cell r="I31" t="str">
            <v>265</v>
          </cell>
        </row>
        <row r="32">
          <cell r="B32" t="str">
            <v>460027198707062021</v>
          </cell>
          <cell r="C32" t="str">
            <v>居民身份证（户口簿）</v>
          </cell>
          <cell r="D32" t="str">
            <v>李萍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S000046990073235003336</v>
          </cell>
          <cell r="I32" t="str">
            <v>265</v>
          </cell>
        </row>
        <row r="33">
          <cell r="B33" t="str">
            <v>460026200501082717</v>
          </cell>
          <cell r="C33" t="str">
            <v>居民身份证（户口簿）</v>
          </cell>
          <cell r="D33" t="str">
            <v>符永照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S000046990073235003334</v>
          </cell>
          <cell r="I33" t="str">
            <v>265</v>
          </cell>
        </row>
        <row r="34">
          <cell r="B34" t="str">
            <v>469022200704123323</v>
          </cell>
          <cell r="C34" t="str">
            <v>居民身份证（户口簿）</v>
          </cell>
          <cell r="D34" t="str">
            <v>王苗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S000046990073235003300</v>
          </cell>
          <cell r="I34" t="str">
            <v>265</v>
          </cell>
        </row>
        <row r="35">
          <cell r="B35" t="str">
            <v>460026200507082726</v>
          </cell>
          <cell r="C35" t="str">
            <v>居民身份证（户口簿）</v>
          </cell>
          <cell r="D35" t="str">
            <v>王欢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S000046990073235003326</v>
          </cell>
          <cell r="I35" t="str">
            <v>265</v>
          </cell>
        </row>
        <row r="36">
          <cell r="B36" t="str">
            <v>460027199007092320</v>
          </cell>
          <cell r="C36" t="str">
            <v>居民身份证（户口簿）</v>
          </cell>
          <cell r="D36" t="str">
            <v>李丽珠</v>
          </cell>
          <cell r="E36" t="str">
            <v>初中</v>
          </cell>
        </row>
        <row r="36">
          <cell r="G36" t="str">
            <v>职业技能等级证书</v>
          </cell>
          <cell r="H36" t="str">
            <v>S000046990073235003309</v>
          </cell>
          <cell r="I36" t="str">
            <v>265</v>
          </cell>
        </row>
        <row r="37">
          <cell r="B37" t="str">
            <v>460027198402022627</v>
          </cell>
          <cell r="C37" t="str">
            <v>居民身份证（户口簿）</v>
          </cell>
          <cell r="D37" t="str">
            <v>王美丹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S000046990073235003351</v>
          </cell>
          <cell r="I37" t="str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460026197509023020</v>
          </cell>
          <cell r="C4" t="str">
            <v>居民身份证（户口簿）</v>
          </cell>
          <cell r="D4" t="str">
            <v>吴荣</v>
          </cell>
          <cell r="E4" t="str">
            <v>初中</v>
          </cell>
        </row>
        <row r="4">
          <cell r="G4" t="str">
            <v>职业技能等级证书</v>
          </cell>
          <cell r="H4" t="str">
            <v>S000046990075235000189</v>
          </cell>
          <cell r="I4" t="str">
            <v>265</v>
          </cell>
        </row>
        <row r="5">
          <cell r="B5" t="str">
            <v>469022199908153027</v>
          </cell>
          <cell r="C5" t="str">
            <v>居民身份证（户口簿）</v>
          </cell>
          <cell r="D5" t="str">
            <v>梁碧语</v>
          </cell>
          <cell r="E5" t="str">
            <v>初中</v>
          </cell>
        </row>
        <row r="5">
          <cell r="G5" t="str">
            <v>职业技能等级证书</v>
          </cell>
          <cell r="H5" t="str">
            <v>S000046990075235000206</v>
          </cell>
          <cell r="I5" t="str">
            <v>265</v>
          </cell>
        </row>
        <row r="6">
          <cell r="B6" t="str">
            <v>460026200102010927</v>
          </cell>
          <cell r="C6" t="str">
            <v>居民身份证（户口簿）</v>
          </cell>
          <cell r="D6" t="str">
            <v>符小蝶</v>
          </cell>
          <cell r="E6" t="str">
            <v>初中</v>
          </cell>
        </row>
        <row r="6">
          <cell r="G6" t="str">
            <v>职业技能等级证书</v>
          </cell>
          <cell r="H6" t="str">
            <v>S000046990075235000244</v>
          </cell>
          <cell r="I6" t="str">
            <v>265</v>
          </cell>
        </row>
        <row r="7">
          <cell r="B7" t="str">
            <v>460026199403063023</v>
          </cell>
          <cell r="C7" t="str">
            <v>居民身份证（户口簿）</v>
          </cell>
          <cell r="D7" t="str">
            <v>冯召舅</v>
          </cell>
          <cell r="E7" t="str">
            <v>初中</v>
          </cell>
        </row>
        <row r="7">
          <cell r="G7" t="str">
            <v>职业技能等级证书</v>
          </cell>
          <cell r="H7" t="str">
            <v>S000046990075235000214</v>
          </cell>
          <cell r="I7" t="str">
            <v>265</v>
          </cell>
        </row>
        <row r="8">
          <cell r="B8" t="str">
            <v>460026197905103049</v>
          </cell>
          <cell r="C8" t="str">
            <v>居民身份证（户口簿）</v>
          </cell>
          <cell r="D8" t="str">
            <v>曾玲</v>
          </cell>
          <cell r="E8" t="str">
            <v>初中</v>
          </cell>
        </row>
        <row r="8">
          <cell r="G8" t="str">
            <v>职业技能等级证书</v>
          </cell>
          <cell r="H8" t="str">
            <v>S000046990075235000235</v>
          </cell>
          <cell r="I8" t="str">
            <v>265</v>
          </cell>
        </row>
        <row r="9">
          <cell r="B9" t="str">
            <v>460026197408133028</v>
          </cell>
          <cell r="C9" t="str">
            <v>居民身份证（户口簿）</v>
          </cell>
          <cell r="D9" t="str">
            <v>甘玉荣</v>
          </cell>
          <cell r="E9" t="str">
            <v>初中</v>
          </cell>
        </row>
        <row r="9">
          <cell r="G9" t="str">
            <v>职业技能等级证书</v>
          </cell>
          <cell r="H9" t="str">
            <v>S000046990075235000245</v>
          </cell>
          <cell r="I9" t="str">
            <v>265</v>
          </cell>
        </row>
        <row r="10">
          <cell r="B10" t="str">
            <v>460026199106023017</v>
          </cell>
          <cell r="C10" t="str">
            <v>居民身份证（户口簿）</v>
          </cell>
          <cell r="D10" t="str">
            <v>叶绵健</v>
          </cell>
          <cell r="E10" t="str">
            <v>初中</v>
          </cell>
        </row>
        <row r="10">
          <cell r="G10" t="str">
            <v>职业技能等级证书</v>
          </cell>
          <cell r="H10" t="str">
            <v>S000046990075235000229</v>
          </cell>
          <cell r="I10" t="str">
            <v>265</v>
          </cell>
        </row>
        <row r="11">
          <cell r="B11" t="str">
            <v>460002198106014422</v>
          </cell>
          <cell r="C11" t="str">
            <v>居民身份证（户口簿）</v>
          </cell>
          <cell r="D11" t="str">
            <v>林琼燕</v>
          </cell>
          <cell r="E11" t="str">
            <v>初中</v>
          </cell>
        </row>
        <row r="11">
          <cell r="G11" t="str">
            <v>职业技能等级证书</v>
          </cell>
          <cell r="H11" t="str">
            <v>S000046990075235000195</v>
          </cell>
          <cell r="I11" t="str">
            <v>265</v>
          </cell>
        </row>
        <row r="12">
          <cell r="B12" t="str">
            <v>460026198606252428</v>
          </cell>
          <cell r="C12" t="str">
            <v>居民身份证（户口簿）</v>
          </cell>
          <cell r="D12" t="str">
            <v>张朝珠</v>
          </cell>
          <cell r="E12" t="str">
            <v>初中</v>
          </cell>
        </row>
        <row r="12">
          <cell r="G12" t="str">
            <v>职业技能等级证书</v>
          </cell>
          <cell r="H12" t="str">
            <v>S000046990075235000199</v>
          </cell>
          <cell r="I12" t="str">
            <v>265</v>
          </cell>
        </row>
        <row r="13">
          <cell r="B13" t="str">
            <v>46002619780823301X</v>
          </cell>
          <cell r="C13" t="str">
            <v>居民身份证（户口簿）</v>
          </cell>
          <cell r="D13" t="str">
            <v>王勇</v>
          </cell>
          <cell r="E13" t="str">
            <v>初中</v>
          </cell>
        </row>
        <row r="13">
          <cell r="G13" t="str">
            <v>职业技能等级证书</v>
          </cell>
          <cell r="H13" t="str">
            <v>S000046990075235000224</v>
          </cell>
          <cell r="I13" t="str">
            <v>265</v>
          </cell>
        </row>
        <row r="14">
          <cell r="B14" t="str">
            <v>460026199511123038</v>
          </cell>
          <cell r="C14" t="str">
            <v>居民身份证（户口簿）</v>
          </cell>
          <cell r="D14" t="str">
            <v>陈贤坤</v>
          </cell>
          <cell r="E14" t="str">
            <v>初中</v>
          </cell>
        </row>
        <row r="14">
          <cell r="G14" t="str">
            <v>职业技能等级证书</v>
          </cell>
          <cell r="H14" t="str">
            <v>S000046990075235000226</v>
          </cell>
          <cell r="I14" t="str">
            <v>265</v>
          </cell>
        </row>
        <row r="15">
          <cell r="B15" t="str">
            <v>460026199509263058</v>
          </cell>
          <cell r="C15" t="str">
            <v>居民身份证（户口簿）</v>
          </cell>
          <cell r="D15" t="str">
            <v>叶秀训</v>
          </cell>
          <cell r="E15" t="str">
            <v>初中</v>
          </cell>
        </row>
        <row r="15">
          <cell r="G15" t="str">
            <v>职业技能等级证书</v>
          </cell>
          <cell r="H15" t="str">
            <v>S000046990075235000216</v>
          </cell>
          <cell r="I15" t="str">
            <v>265</v>
          </cell>
        </row>
        <row r="16">
          <cell r="B16" t="str">
            <v>460026198210083023</v>
          </cell>
          <cell r="C16" t="str">
            <v>居民身份证（户口簿）</v>
          </cell>
          <cell r="D16" t="str">
            <v>叶波</v>
          </cell>
          <cell r="E16" t="str">
            <v>初中</v>
          </cell>
        </row>
        <row r="16">
          <cell r="G16" t="str">
            <v>职业技能等级证书</v>
          </cell>
          <cell r="H16" t="str">
            <v>S000046990075235000220</v>
          </cell>
          <cell r="I16" t="str">
            <v>265</v>
          </cell>
        </row>
        <row r="17">
          <cell r="B17" t="str">
            <v>460026198710073024</v>
          </cell>
          <cell r="C17" t="str">
            <v>居民身份证（户口簿）</v>
          </cell>
          <cell r="D17" t="str">
            <v>王玉香</v>
          </cell>
          <cell r="E17" t="str">
            <v>初中</v>
          </cell>
        </row>
        <row r="17">
          <cell r="G17" t="str">
            <v>职业技能等级证书</v>
          </cell>
          <cell r="H17" t="str">
            <v>S000046990075235000190</v>
          </cell>
          <cell r="I17" t="str">
            <v>265</v>
          </cell>
        </row>
        <row r="18">
          <cell r="B18" t="str">
            <v>460026197404203025</v>
          </cell>
          <cell r="C18" t="str">
            <v>居民身份证（户口簿）</v>
          </cell>
          <cell r="D18" t="str">
            <v>王銮</v>
          </cell>
          <cell r="E18" t="str">
            <v>初中</v>
          </cell>
        </row>
        <row r="18">
          <cell r="G18" t="str">
            <v>职业技能等级证书</v>
          </cell>
          <cell r="H18" t="str">
            <v>S000046990075235000198</v>
          </cell>
          <cell r="I18" t="str">
            <v>265</v>
          </cell>
        </row>
        <row r="19">
          <cell r="B19" t="str">
            <v>460026197305303020</v>
          </cell>
          <cell r="C19" t="str">
            <v>居民身份证（户口簿）</v>
          </cell>
          <cell r="D19" t="str">
            <v>王燕</v>
          </cell>
          <cell r="E19" t="str">
            <v>初中</v>
          </cell>
        </row>
        <row r="19">
          <cell r="G19" t="str">
            <v>职业技能等级证书</v>
          </cell>
          <cell r="H19" t="str">
            <v>S000046990075235000238</v>
          </cell>
          <cell r="I19" t="str">
            <v>265</v>
          </cell>
        </row>
        <row r="20">
          <cell r="B20" t="str">
            <v>460028197902022828</v>
          </cell>
          <cell r="C20" t="str">
            <v>居民身份证（户口簿）</v>
          </cell>
          <cell r="D20" t="str">
            <v>刘海娟</v>
          </cell>
          <cell r="E20" t="str">
            <v>初中</v>
          </cell>
        </row>
        <row r="20">
          <cell r="G20" t="str">
            <v>职业技能等级证书</v>
          </cell>
          <cell r="H20" t="str">
            <v>S000046990075235000193</v>
          </cell>
          <cell r="I20" t="str">
            <v>265</v>
          </cell>
        </row>
        <row r="21">
          <cell r="B21" t="str">
            <v>460026197702233011</v>
          </cell>
          <cell r="C21" t="str">
            <v>居民身份证（户口簿）</v>
          </cell>
          <cell r="D21" t="str">
            <v>叶秀友</v>
          </cell>
          <cell r="E21" t="str">
            <v>初中</v>
          </cell>
        </row>
        <row r="21">
          <cell r="G21" t="str">
            <v>职业技能等级证书</v>
          </cell>
          <cell r="H21" t="str">
            <v>S000046990075235000218</v>
          </cell>
          <cell r="I21" t="str">
            <v>265</v>
          </cell>
        </row>
        <row r="22">
          <cell r="B22" t="str">
            <v>460027198005065682</v>
          </cell>
          <cell r="C22" t="str">
            <v>居民身份证（户口簿）</v>
          </cell>
          <cell r="D22" t="str">
            <v>杨海汝</v>
          </cell>
          <cell r="E22" t="str">
            <v>初中</v>
          </cell>
        </row>
        <row r="22">
          <cell r="G22" t="str">
            <v>职业技能等级证书</v>
          </cell>
          <cell r="H22" t="str">
            <v>S000046990075235000212</v>
          </cell>
          <cell r="I22" t="str">
            <v>265</v>
          </cell>
        </row>
        <row r="23">
          <cell r="B23" t="str">
            <v>460026197405260048</v>
          </cell>
          <cell r="C23" t="str">
            <v>居民身份证（户口簿）</v>
          </cell>
          <cell r="D23" t="str">
            <v>何万霞</v>
          </cell>
          <cell r="E23" t="str">
            <v>初中</v>
          </cell>
        </row>
        <row r="23">
          <cell r="G23" t="str">
            <v>职业技能等级证书</v>
          </cell>
          <cell r="H23" t="str">
            <v>S000046990075235000236</v>
          </cell>
          <cell r="I23" t="str">
            <v>265</v>
          </cell>
        </row>
        <row r="24">
          <cell r="B24" t="str">
            <v>46002619830715182X</v>
          </cell>
          <cell r="C24" t="str">
            <v>居民身份证（户口簿）</v>
          </cell>
          <cell r="D24" t="str">
            <v>王桂风</v>
          </cell>
          <cell r="E24" t="str">
            <v>初中</v>
          </cell>
        </row>
        <row r="24">
          <cell r="G24" t="str">
            <v>职业技能等级证书</v>
          </cell>
          <cell r="H24" t="str">
            <v>S000046990075235000209</v>
          </cell>
          <cell r="I24" t="str">
            <v>265</v>
          </cell>
        </row>
        <row r="25">
          <cell r="B25" t="str">
            <v>460026197412043041</v>
          </cell>
          <cell r="C25" t="str">
            <v>居民身份证（户口簿）</v>
          </cell>
          <cell r="D25" t="str">
            <v>陈少花</v>
          </cell>
          <cell r="E25" t="str">
            <v>初中</v>
          </cell>
        </row>
        <row r="25">
          <cell r="G25" t="str">
            <v>职业技能等级证书</v>
          </cell>
          <cell r="H25" t="str">
            <v>S000046990075235000225</v>
          </cell>
          <cell r="I25" t="str">
            <v>265</v>
          </cell>
        </row>
        <row r="26">
          <cell r="B26" t="str">
            <v>46902219991006332X</v>
          </cell>
          <cell r="C26" t="str">
            <v>居民身份证（户口簿）</v>
          </cell>
          <cell r="D26" t="str">
            <v>王海丽</v>
          </cell>
          <cell r="E26" t="str">
            <v>初中</v>
          </cell>
        </row>
        <row r="26">
          <cell r="G26" t="str">
            <v>职业技能等级证书</v>
          </cell>
          <cell r="H26" t="str">
            <v>S000046990075235000234</v>
          </cell>
          <cell r="I26" t="str">
            <v>265</v>
          </cell>
        </row>
        <row r="27">
          <cell r="B27" t="str">
            <v>460026200205123027</v>
          </cell>
          <cell r="C27" t="str">
            <v>居民身份证（户口簿）</v>
          </cell>
          <cell r="D27" t="str">
            <v>李慧敏</v>
          </cell>
          <cell r="E27" t="str">
            <v>大学专科</v>
          </cell>
        </row>
        <row r="27">
          <cell r="G27" t="str">
            <v>职业技能等级证书</v>
          </cell>
          <cell r="H27" t="str">
            <v>S000046990075235000246</v>
          </cell>
          <cell r="I27" t="str">
            <v>265</v>
          </cell>
        </row>
        <row r="28">
          <cell r="B28" t="str">
            <v>469022200608173013</v>
          </cell>
          <cell r="C28" t="str">
            <v>居民身份证（户口簿）</v>
          </cell>
          <cell r="D28" t="str">
            <v>吴崇孝</v>
          </cell>
          <cell r="E28" t="str">
            <v>初中</v>
          </cell>
        </row>
        <row r="28">
          <cell r="G28" t="str">
            <v>职业技能等级证书</v>
          </cell>
          <cell r="H28" t="str">
            <v>S000046990075235000203</v>
          </cell>
          <cell r="I28" t="str">
            <v>265</v>
          </cell>
        </row>
        <row r="29">
          <cell r="B29" t="str">
            <v>460027199612172329</v>
          </cell>
          <cell r="C29" t="str">
            <v>居民身份证（户口簿）</v>
          </cell>
          <cell r="D29" t="str">
            <v>李丽红</v>
          </cell>
          <cell r="E29" t="str">
            <v>初中</v>
          </cell>
        </row>
        <row r="29">
          <cell r="G29" t="str">
            <v>职业技能等级证书</v>
          </cell>
          <cell r="H29" t="str">
            <v>S000046990075235000221</v>
          </cell>
          <cell r="I29" t="str">
            <v>265</v>
          </cell>
        </row>
        <row r="30">
          <cell r="B30" t="str">
            <v>460026198202173029</v>
          </cell>
          <cell r="C30" t="str">
            <v>居民身份证（户口簿）</v>
          </cell>
          <cell r="D30" t="str">
            <v>冯玉</v>
          </cell>
          <cell r="E30" t="str">
            <v>初中</v>
          </cell>
        </row>
        <row r="30">
          <cell r="G30" t="str">
            <v>职业技能等级证书</v>
          </cell>
          <cell r="H30" t="str">
            <v>S000046990075235000233</v>
          </cell>
          <cell r="I30" t="str">
            <v>265</v>
          </cell>
        </row>
        <row r="31">
          <cell r="B31" t="str">
            <v>460025199112272128</v>
          </cell>
          <cell r="C31" t="str">
            <v>居民身份证（户口簿）</v>
          </cell>
          <cell r="D31" t="str">
            <v>王玉婷</v>
          </cell>
          <cell r="E31" t="str">
            <v>初中</v>
          </cell>
        </row>
        <row r="31">
          <cell r="G31" t="str">
            <v>职业技能等级证书</v>
          </cell>
          <cell r="H31" t="str">
            <v>S000046990075235000228</v>
          </cell>
          <cell r="I31" t="str">
            <v>265</v>
          </cell>
        </row>
        <row r="32">
          <cell r="B32" t="str">
            <v>460026198009093019</v>
          </cell>
          <cell r="C32" t="str">
            <v>居民身份证（户口簿）</v>
          </cell>
          <cell r="D32" t="str">
            <v>冯君国</v>
          </cell>
          <cell r="E32" t="str">
            <v>初中</v>
          </cell>
        </row>
        <row r="32">
          <cell r="G32" t="str">
            <v>职业技能等级证书</v>
          </cell>
          <cell r="H32" t="str">
            <v>S000046990075235000243</v>
          </cell>
          <cell r="I32" t="str">
            <v>265</v>
          </cell>
        </row>
        <row r="33">
          <cell r="B33" t="str">
            <v>460026198907175120</v>
          </cell>
          <cell r="C33" t="str">
            <v>居民身份证（户口簿）</v>
          </cell>
          <cell r="D33" t="str">
            <v>李海云</v>
          </cell>
          <cell r="E33" t="str">
            <v>初中</v>
          </cell>
        </row>
        <row r="33">
          <cell r="G33" t="str">
            <v>职业技能等级证书</v>
          </cell>
          <cell r="H33" t="str">
            <v>S000046990075235000247</v>
          </cell>
          <cell r="I33" t="str">
            <v>265</v>
          </cell>
        </row>
        <row r="34">
          <cell r="B34" t="str">
            <v>460026197402103039</v>
          </cell>
          <cell r="C34" t="str">
            <v>居民身份证（户口簿）</v>
          </cell>
          <cell r="D34" t="str">
            <v>叶秀先</v>
          </cell>
          <cell r="E34" t="str">
            <v>初中</v>
          </cell>
        </row>
        <row r="34">
          <cell r="G34" t="str">
            <v>职业技能等级证书</v>
          </cell>
          <cell r="H34" t="str">
            <v>S000046990075235000241</v>
          </cell>
          <cell r="I34" t="str">
            <v>265</v>
          </cell>
        </row>
        <row r="35">
          <cell r="B35" t="str">
            <v>460026197706123047</v>
          </cell>
          <cell r="C35" t="str">
            <v>居民身份证（户口簿）</v>
          </cell>
          <cell r="D35" t="str">
            <v>洪秀花</v>
          </cell>
          <cell r="E35" t="str">
            <v>初中</v>
          </cell>
        </row>
        <row r="35">
          <cell r="G35" t="str">
            <v>职业技能等级证书</v>
          </cell>
          <cell r="H35" t="str">
            <v>S000046990075235000239</v>
          </cell>
          <cell r="I35" t="str">
            <v>265</v>
          </cell>
        </row>
        <row r="36">
          <cell r="B36" t="str">
            <v>460026200409133016</v>
          </cell>
          <cell r="C36" t="str">
            <v>居民身份证（户口簿）</v>
          </cell>
          <cell r="D36" t="str">
            <v>叶绵浩</v>
          </cell>
          <cell r="E36" t="str">
            <v>普通高中</v>
          </cell>
        </row>
        <row r="36">
          <cell r="G36" t="str">
            <v>职业技能等级证书</v>
          </cell>
          <cell r="H36" t="str">
            <v>S000046990075235000191</v>
          </cell>
          <cell r="I36" t="str">
            <v>265</v>
          </cell>
        </row>
        <row r="37">
          <cell r="B37" t="str">
            <v>46002619830509303X</v>
          </cell>
          <cell r="C37" t="str">
            <v>居民身份证（户口簿）</v>
          </cell>
          <cell r="D37" t="str">
            <v>林高海</v>
          </cell>
          <cell r="E37" t="str">
            <v>初中</v>
          </cell>
        </row>
        <row r="37">
          <cell r="G37" t="str">
            <v>职业技能等级证书</v>
          </cell>
          <cell r="H37" t="str">
            <v>S000046990075235000240</v>
          </cell>
          <cell r="I37" t="str">
            <v>265</v>
          </cell>
        </row>
        <row r="38">
          <cell r="B38" t="str">
            <v>362204198507241724</v>
          </cell>
          <cell r="C38" t="str">
            <v>居民身份证（户口簿）</v>
          </cell>
          <cell r="D38" t="str">
            <v>吴爱荣</v>
          </cell>
          <cell r="E38" t="str">
            <v>初中</v>
          </cell>
        </row>
        <row r="38">
          <cell r="G38" t="str">
            <v>职业技能等级证书</v>
          </cell>
          <cell r="H38" t="str">
            <v>S000046990075235000217</v>
          </cell>
          <cell r="I38" t="str">
            <v>265</v>
          </cell>
        </row>
        <row r="39">
          <cell r="B39" t="str">
            <v>460026200302283014</v>
          </cell>
          <cell r="C39" t="str">
            <v>居民身份证（户口簿）</v>
          </cell>
          <cell r="D39" t="str">
            <v>叶绵才</v>
          </cell>
          <cell r="E39" t="str">
            <v>大学本科</v>
          </cell>
        </row>
        <row r="39">
          <cell r="G39" t="str">
            <v>职业技能等级证书</v>
          </cell>
          <cell r="H39" t="str">
            <v>S000046990075235000215</v>
          </cell>
          <cell r="I39" t="str">
            <v>265</v>
          </cell>
        </row>
        <row r="40">
          <cell r="B40" t="str">
            <v>460026198012153019</v>
          </cell>
          <cell r="C40" t="str">
            <v>居民身份证（户口簿）</v>
          </cell>
          <cell r="D40" t="str">
            <v>叶民东</v>
          </cell>
          <cell r="E40" t="str">
            <v>初中</v>
          </cell>
        </row>
        <row r="40">
          <cell r="G40" t="str">
            <v>职业技能等级证书</v>
          </cell>
          <cell r="H40" t="str">
            <v>S000046990075235000194</v>
          </cell>
          <cell r="I40" t="str">
            <v>265</v>
          </cell>
        </row>
        <row r="41">
          <cell r="B41" t="str">
            <v>460026199704170623</v>
          </cell>
          <cell r="C41" t="str">
            <v>居民身份证（户口簿）</v>
          </cell>
          <cell r="D41" t="str">
            <v>方小丽</v>
          </cell>
          <cell r="E41" t="str">
            <v>初中</v>
          </cell>
        </row>
        <row r="41">
          <cell r="G41" t="str">
            <v>职业技能等级证书</v>
          </cell>
          <cell r="H41" t="str">
            <v>S000046990075235000188</v>
          </cell>
          <cell r="I41" t="str">
            <v>265</v>
          </cell>
        </row>
        <row r="42">
          <cell r="B42" t="str">
            <v>460026200306203026</v>
          </cell>
          <cell r="C42" t="str">
            <v>居民身份证（户口簿）</v>
          </cell>
          <cell r="D42" t="str">
            <v>王小暖</v>
          </cell>
          <cell r="E42" t="str">
            <v>初中</v>
          </cell>
        </row>
        <row r="42">
          <cell r="G42" t="str">
            <v>职业技能等级证书</v>
          </cell>
          <cell r="H42" t="str">
            <v>S000046990075235000200</v>
          </cell>
          <cell r="I42" t="str">
            <v>265</v>
          </cell>
        </row>
        <row r="43">
          <cell r="B43" t="str">
            <v>460026200511053012</v>
          </cell>
          <cell r="C43" t="str">
            <v>居民身份证（户口簿）</v>
          </cell>
          <cell r="D43" t="str">
            <v>王赞坤</v>
          </cell>
          <cell r="E43" t="str">
            <v>初中</v>
          </cell>
        </row>
        <row r="43">
          <cell r="G43" t="str">
            <v>职业技能等级证书</v>
          </cell>
          <cell r="H43" t="str">
            <v>S000046990075235000230</v>
          </cell>
          <cell r="I43" t="str">
            <v>265</v>
          </cell>
        </row>
        <row r="44">
          <cell r="B44" t="str">
            <v>460026197308243019</v>
          </cell>
          <cell r="C44" t="str">
            <v>居民身份证（户口簿）</v>
          </cell>
          <cell r="D44" t="str">
            <v>杜运茂</v>
          </cell>
          <cell r="E44" t="str">
            <v>初中</v>
          </cell>
        </row>
        <row r="44">
          <cell r="G44" t="str">
            <v>职业技能等级证书</v>
          </cell>
          <cell r="H44" t="str">
            <v>S000046990075235000187</v>
          </cell>
          <cell r="I44" t="str">
            <v>265</v>
          </cell>
        </row>
        <row r="45">
          <cell r="B45" t="str">
            <v>460026198706203084</v>
          </cell>
          <cell r="C45" t="str">
            <v>居民身份证（户口簿）</v>
          </cell>
          <cell r="D45" t="str">
            <v>冯丽和</v>
          </cell>
          <cell r="E45" t="str">
            <v>初中</v>
          </cell>
        </row>
        <row r="45">
          <cell r="G45" t="str">
            <v>职业技能等级证书</v>
          </cell>
          <cell r="H45" t="str">
            <v>S000046990075235000196</v>
          </cell>
          <cell r="I45" t="str">
            <v>265</v>
          </cell>
        </row>
        <row r="46">
          <cell r="B46" t="str">
            <v>460026197704142121</v>
          </cell>
          <cell r="C46" t="str">
            <v>居民身份证（户口簿）</v>
          </cell>
          <cell r="D46" t="str">
            <v>何连</v>
          </cell>
          <cell r="E46" t="str">
            <v>初中</v>
          </cell>
        </row>
        <row r="46">
          <cell r="G46" t="str">
            <v>职业技能等级证书</v>
          </cell>
          <cell r="H46" t="str">
            <v>S000046990075235000231</v>
          </cell>
          <cell r="I46" t="str">
            <v>265</v>
          </cell>
        </row>
        <row r="47">
          <cell r="B47" t="str">
            <v>460007199603278767</v>
          </cell>
          <cell r="C47" t="str">
            <v>居民身份证（户口簿）</v>
          </cell>
          <cell r="D47" t="str">
            <v>陈因翁</v>
          </cell>
          <cell r="E47" t="str">
            <v>初中</v>
          </cell>
        </row>
        <row r="47">
          <cell r="G47" t="str">
            <v>职业技能等级证书</v>
          </cell>
          <cell r="H47" t="str">
            <v>S000046990075235000210</v>
          </cell>
          <cell r="I47" t="str">
            <v>265</v>
          </cell>
        </row>
        <row r="48">
          <cell r="B48" t="str">
            <v>460026198810273023</v>
          </cell>
          <cell r="C48" t="str">
            <v>居民身份证（户口簿）</v>
          </cell>
          <cell r="D48" t="str">
            <v>黎玉琴</v>
          </cell>
          <cell r="E48" t="str">
            <v>初中</v>
          </cell>
        </row>
        <row r="48">
          <cell r="G48" t="str">
            <v>职业技能等级证书</v>
          </cell>
          <cell r="H48" t="str">
            <v>S000046990075235000202</v>
          </cell>
          <cell r="I48" t="str">
            <v>265</v>
          </cell>
        </row>
        <row r="49">
          <cell r="B49" t="str">
            <v>460026200501203013</v>
          </cell>
          <cell r="C49" t="str">
            <v>居民身份证（户口簿）</v>
          </cell>
          <cell r="D49" t="str">
            <v>林高鹏</v>
          </cell>
          <cell r="E49" t="str">
            <v>初中</v>
          </cell>
        </row>
        <row r="49">
          <cell r="G49" t="str">
            <v>职业技能等级证书</v>
          </cell>
          <cell r="H49" t="str">
            <v>S000046990075235000242</v>
          </cell>
          <cell r="I49" t="str">
            <v>265</v>
          </cell>
        </row>
        <row r="50">
          <cell r="B50" t="str">
            <v>460026200302153025</v>
          </cell>
          <cell r="C50" t="str">
            <v>居民身份证（户口簿）</v>
          </cell>
          <cell r="D50" t="str">
            <v>林盈盈</v>
          </cell>
          <cell r="E50" t="str">
            <v>大学本科</v>
          </cell>
        </row>
        <row r="50">
          <cell r="G50" t="str">
            <v>职业技能等级证书</v>
          </cell>
          <cell r="H50" t="str">
            <v>S000046990075235000232</v>
          </cell>
          <cell r="I50" t="str">
            <v>265</v>
          </cell>
        </row>
        <row r="51">
          <cell r="B51" t="str">
            <v>460026200511163027</v>
          </cell>
          <cell r="C51" t="str">
            <v>居民身份证（户口簿）</v>
          </cell>
          <cell r="D51" t="str">
            <v>王彩丽</v>
          </cell>
          <cell r="E51" t="str">
            <v>普通高中</v>
          </cell>
        </row>
        <row r="51">
          <cell r="G51" t="str">
            <v>职业技能等级证书</v>
          </cell>
          <cell r="H51" t="str">
            <v>S000046990075235000237</v>
          </cell>
          <cell r="I51" t="str">
            <v>265</v>
          </cell>
        </row>
        <row r="52">
          <cell r="B52" t="str">
            <v>46902220070829332X</v>
          </cell>
          <cell r="C52" t="str">
            <v>居民身份证（户口簿）</v>
          </cell>
          <cell r="D52" t="str">
            <v>王彩薇</v>
          </cell>
          <cell r="E52" t="str">
            <v>初中</v>
          </cell>
        </row>
        <row r="52">
          <cell r="G52" t="str">
            <v>职业技能等级证书</v>
          </cell>
          <cell r="H52" t="str">
            <v>S000046990075235000219</v>
          </cell>
          <cell r="I52" t="str">
            <v>265</v>
          </cell>
        </row>
        <row r="53">
          <cell r="B53" t="str">
            <v>460026198506073078</v>
          </cell>
          <cell r="C53" t="str">
            <v>居民身份证（户口簿）</v>
          </cell>
          <cell r="D53" t="str">
            <v>王达标</v>
          </cell>
          <cell r="E53" t="str">
            <v>初中</v>
          </cell>
        </row>
        <row r="53">
          <cell r="G53" t="str">
            <v>职业技能等级证书</v>
          </cell>
          <cell r="H53" t="str">
            <v>S000046990075235000207</v>
          </cell>
          <cell r="I53" t="str">
            <v>265</v>
          </cell>
        </row>
        <row r="54">
          <cell r="B54" t="str">
            <v>460026200412053017</v>
          </cell>
          <cell r="C54" t="str">
            <v>居民身份证（户口簿）</v>
          </cell>
          <cell r="D54" t="str">
            <v>叶小宝</v>
          </cell>
          <cell r="E54" t="str">
            <v>初中</v>
          </cell>
        </row>
        <row r="54">
          <cell r="G54" t="str">
            <v>职业技能等级证书</v>
          </cell>
          <cell r="H54" t="str">
            <v>S000046990075235000223</v>
          </cell>
          <cell r="I54" t="str">
            <v>265</v>
          </cell>
        </row>
        <row r="55">
          <cell r="B55" t="str">
            <v>460026200209223025</v>
          </cell>
          <cell r="C55" t="str">
            <v>居民身份证（户口簿）</v>
          </cell>
          <cell r="D55" t="str">
            <v>杜文雅</v>
          </cell>
          <cell r="E55" t="str">
            <v>大学专科</v>
          </cell>
        </row>
        <row r="55">
          <cell r="G55" t="str">
            <v>职业技能等级证书</v>
          </cell>
          <cell r="H55" t="str">
            <v>S000046990075235000222</v>
          </cell>
          <cell r="I55" t="str">
            <v>265</v>
          </cell>
        </row>
        <row r="56">
          <cell r="B56" t="str">
            <v>460026198810093022</v>
          </cell>
          <cell r="C56" t="str">
            <v>居民身份证（户口簿）</v>
          </cell>
          <cell r="D56" t="str">
            <v>叶恋</v>
          </cell>
          <cell r="E56" t="str">
            <v>初中</v>
          </cell>
        </row>
        <row r="56">
          <cell r="G56" t="str">
            <v>职业技能等级证书</v>
          </cell>
          <cell r="H56" t="str">
            <v>S000046990075235000205</v>
          </cell>
          <cell r="I56" t="str">
            <v>265</v>
          </cell>
        </row>
        <row r="57">
          <cell r="B57" t="str">
            <v>46002719850916262X</v>
          </cell>
          <cell r="C57" t="str">
            <v>居民身份证（户口簿）</v>
          </cell>
          <cell r="D57" t="str">
            <v>邱名平</v>
          </cell>
          <cell r="E57" t="str">
            <v>初中</v>
          </cell>
        </row>
        <row r="57">
          <cell r="G57" t="str">
            <v>职业技能等级证书</v>
          </cell>
          <cell r="H57" t="str">
            <v>S000046990075235000208</v>
          </cell>
          <cell r="I57" t="str">
            <v>265</v>
          </cell>
        </row>
        <row r="58">
          <cell r="B58" t="str">
            <v>460026197308153021</v>
          </cell>
          <cell r="C58" t="str">
            <v>居民身份证（户口簿）</v>
          </cell>
          <cell r="D58" t="str">
            <v>陈么妹</v>
          </cell>
          <cell r="E58" t="str">
            <v>初中</v>
          </cell>
        </row>
        <row r="58">
          <cell r="G58" t="str">
            <v>职业技能等级证书</v>
          </cell>
          <cell r="H58" t="str">
            <v>S000046990075235000211</v>
          </cell>
          <cell r="I58" t="str">
            <v>265</v>
          </cell>
        </row>
        <row r="59">
          <cell r="B59" t="str">
            <v>460026198001130321</v>
          </cell>
          <cell r="C59" t="str">
            <v>居民身份证（户口簿）</v>
          </cell>
          <cell r="D59" t="str">
            <v>王少金</v>
          </cell>
          <cell r="E59" t="str">
            <v>初中</v>
          </cell>
        </row>
        <row r="59">
          <cell r="G59" t="str">
            <v>职业技能等级证书</v>
          </cell>
          <cell r="H59" t="str">
            <v>S000046990075235000201</v>
          </cell>
          <cell r="I59" t="str">
            <v>265</v>
          </cell>
        </row>
        <row r="60">
          <cell r="B60" t="str">
            <v>460004199110085247</v>
          </cell>
          <cell r="C60" t="str">
            <v>居民身份证（户口簿）</v>
          </cell>
          <cell r="D60" t="str">
            <v>李亚姑</v>
          </cell>
          <cell r="E60" t="str">
            <v>初中</v>
          </cell>
        </row>
        <row r="60">
          <cell r="G60" t="str">
            <v>职业技能等级证书</v>
          </cell>
          <cell r="H60" t="str">
            <v>S000046990075235000197</v>
          </cell>
          <cell r="I60" t="str">
            <v>265</v>
          </cell>
        </row>
        <row r="61">
          <cell r="B61" t="str">
            <v>460026199008262444</v>
          </cell>
          <cell r="C61" t="str">
            <v>居民身份证（户口簿）</v>
          </cell>
          <cell r="D61" t="str">
            <v>唐文三</v>
          </cell>
          <cell r="E61" t="str">
            <v>初中</v>
          </cell>
        </row>
        <row r="61">
          <cell r="G61" t="str">
            <v>职业技能等级证书</v>
          </cell>
          <cell r="H61" t="str">
            <v>S000046990075235000213</v>
          </cell>
          <cell r="I61" t="str">
            <v>265</v>
          </cell>
        </row>
        <row r="62">
          <cell r="B62" t="str">
            <v>460026200406173020</v>
          </cell>
          <cell r="C62" t="str">
            <v>居民身份证（户口簿）</v>
          </cell>
          <cell r="D62" t="str">
            <v>林春梅</v>
          </cell>
          <cell r="E62" t="str">
            <v>初中</v>
          </cell>
        </row>
        <row r="62">
          <cell r="G62" t="str">
            <v>职业技能等级证书</v>
          </cell>
          <cell r="H62" t="str">
            <v>S000046990075235000192</v>
          </cell>
          <cell r="I62" t="str">
            <v>265</v>
          </cell>
        </row>
        <row r="63">
          <cell r="B63" t="str">
            <v>460026200401133046</v>
          </cell>
          <cell r="C63" t="str">
            <v>居民身份证（户口簿）</v>
          </cell>
          <cell r="D63" t="str">
            <v>李慧娟</v>
          </cell>
          <cell r="E63" t="str">
            <v>普通高中</v>
          </cell>
        </row>
        <row r="63">
          <cell r="G63" t="str">
            <v>职业技能等级证书</v>
          </cell>
          <cell r="H63" t="str">
            <v>S000046990075235000204</v>
          </cell>
          <cell r="I63" t="str">
            <v>265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460026200208220623</v>
          </cell>
          <cell r="C4" t="str">
            <v>居民身份证（户口簿）</v>
          </cell>
          <cell r="D4" t="str">
            <v>程嫒</v>
          </cell>
          <cell r="E4" t="str">
            <v>大学本科</v>
          </cell>
          <cell r="F4" t="str">
            <v>18834430647</v>
          </cell>
          <cell r="G4" t="str">
            <v>职业技能等级证书</v>
          </cell>
          <cell r="H4" t="str">
            <v>S000046990122235000526</v>
          </cell>
          <cell r="I4" t="str">
            <v>265</v>
          </cell>
        </row>
        <row r="5">
          <cell r="B5" t="str">
            <v>460036198805133520</v>
          </cell>
          <cell r="C5" t="str">
            <v>居民身份证（户口簿）</v>
          </cell>
          <cell r="D5" t="str">
            <v>刘志梅</v>
          </cell>
          <cell r="E5" t="str">
            <v>初中</v>
          </cell>
          <cell r="F5" t="str">
            <v>18789560690</v>
          </cell>
          <cell r="G5" t="str">
            <v>职业技能等级证书</v>
          </cell>
          <cell r="H5" t="str">
            <v>S000046990122235000528</v>
          </cell>
          <cell r="I5" t="str">
            <v>265</v>
          </cell>
        </row>
        <row r="6">
          <cell r="B6" t="str">
            <v>46002619910315066X</v>
          </cell>
          <cell r="C6" t="str">
            <v>居民身份证（户口簿）</v>
          </cell>
          <cell r="D6" t="str">
            <v>邱丽梅</v>
          </cell>
          <cell r="E6" t="str">
            <v>初中</v>
          </cell>
          <cell r="F6" t="str">
            <v>13518021522</v>
          </cell>
          <cell r="G6" t="str">
            <v>职业技能等级证书</v>
          </cell>
          <cell r="H6" t="str">
            <v>S000046990122235000490</v>
          </cell>
          <cell r="I6" t="str">
            <v>265</v>
          </cell>
        </row>
        <row r="7">
          <cell r="B7" t="str">
            <v>460026196908040616</v>
          </cell>
          <cell r="C7" t="str">
            <v>居民身份证（户口簿）</v>
          </cell>
          <cell r="D7" t="str">
            <v>王懋明</v>
          </cell>
          <cell r="E7" t="str">
            <v>初中</v>
          </cell>
          <cell r="F7" t="str">
            <v>13637560632</v>
          </cell>
          <cell r="G7" t="str">
            <v>职业技能等级证书</v>
          </cell>
          <cell r="H7" t="str">
            <v>S000046990122235000494</v>
          </cell>
          <cell r="I7" t="str">
            <v>265</v>
          </cell>
        </row>
        <row r="8">
          <cell r="B8" t="str">
            <v>441284199301124421</v>
          </cell>
          <cell r="C8" t="str">
            <v>居民身份证（户口簿）</v>
          </cell>
          <cell r="D8" t="str">
            <v>赖华群</v>
          </cell>
          <cell r="E8" t="str">
            <v>初中</v>
          </cell>
          <cell r="F8" t="str">
            <v>17776800623</v>
          </cell>
          <cell r="G8" t="str">
            <v>职业技能等级证书</v>
          </cell>
          <cell r="H8" t="str">
            <v>S000046990122235000519</v>
          </cell>
          <cell r="I8" t="str">
            <v>265</v>
          </cell>
        </row>
        <row r="9">
          <cell r="B9" t="str">
            <v>46003619820607088X</v>
          </cell>
          <cell r="C9" t="str">
            <v>居民身份证（户口簿）</v>
          </cell>
          <cell r="D9" t="str">
            <v>黄花</v>
          </cell>
          <cell r="E9" t="str">
            <v>初中</v>
          </cell>
          <cell r="F9" t="str">
            <v>18889231645</v>
          </cell>
          <cell r="G9" t="str">
            <v>职业技能等级证书</v>
          </cell>
          <cell r="H9" t="str">
            <v>S000046990122235000489</v>
          </cell>
          <cell r="I9" t="str">
            <v>265</v>
          </cell>
        </row>
        <row r="10">
          <cell r="B10" t="str">
            <v>460026198803273922</v>
          </cell>
          <cell r="C10" t="str">
            <v>居民身份证（户口簿）</v>
          </cell>
          <cell r="D10" t="str">
            <v>王珊珊</v>
          </cell>
          <cell r="E10" t="str">
            <v>初中</v>
          </cell>
          <cell r="F10" t="str">
            <v>18889234724</v>
          </cell>
          <cell r="G10" t="str">
            <v>职业技能等级证书</v>
          </cell>
          <cell r="H10" t="str">
            <v>S000046990122235000505</v>
          </cell>
          <cell r="I10" t="str">
            <v>265</v>
          </cell>
        </row>
        <row r="11">
          <cell r="B11" t="str">
            <v>460026199010050619</v>
          </cell>
          <cell r="C11" t="str">
            <v>居民身份证（户口簿）</v>
          </cell>
          <cell r="D11" t="str">
            <v>张瑞师</v>
          </cell>
          <cell r="E11" t="str">
            <v>初中</v>
          </cell>
          <cell r="F11" t="str">
            <v>13518024560</v>
          </cell>
          <cell r="G11" t="str">
            <v>职业技能等级证书</v>
          </cell>
          <cell r="H11" t="str">
            <v>S000046990122235000521</v>
          </cell>
          <cell r="I11" t="str">
            <v>265</v>
          </cell>
        </row>
        <row r="12">
          <cell r="B12" t="str">
            <v>460026197911090619</v>
          </cell>
          <cell r="C12" t="str">
            <v>居民身份证（户口簿）</v>
          </cell>
          <cell r="D12" t="str">
            <v>王汝文</v>
          </cell>
          <cell r="E12" t="str">
            <v>初中</v>
          </cell>
          <cell r="F12" t="str">
            <v>13518026783</v>
          </cell>
          <cell r="G12" t="str">
            <v>职业技能等级证书</v>
          </cell>
          <cell r="H12" t="str">
            <v>S000046990122235000507</v>
          </cell>
          <cell r="I12" t="str">
            <v>265</v>
          </cell>
        </row>
        <row r="13">
          <cell r="B13" t="str">
            <v>460007198507040041</v>
          </cell>
          <cell r="C13" t="str">
            <v>居民身份证（户口簿）</v>
          </cell>
          <cell r="D13" t="str">
            <v>符振英</v>
          </cell>
          <cell r="E13" t="str">
            <v>初中</v>
          </cell>
          <cell r="F13" t="str">
            <v>13907519183</v>
          </cell>
          <cell r="G13" t="str">
            <v>职业技能等级证书</v>
          </cell>
          <cell r="H13" t="str">
            <v>S000046990122235000495</v>
          </cell>
          <cell r="I13" t="str">
            <v>265</v>
          </cell>
        </row>
        <row r="14">
          <cell r="B14" t="str">
            <v>469003200212084621</v>
          </cell>
          <cell r="C14" t="str">
            <v>居民身份证（户口簿）</v>
          </cell>
          <cell r="D14" t="str">
            <v>刘逢英</v>
          </cell>
          <cell r="E14" t="str">
            <v>初中</v>
          </cell>
          <cell r="F14" t="str">
            <v>19589791267</v>
          </cell>
          <cell r="G14" t="str">
            <v>职业技能等级证书</v>
          </cell>
          <cell r="H14" t="str">
            <v>S000046990122235000492</v>
          </cell>
          <cell r="I14" t="str">
            <v>265</v>
          </cell>
        </row>
        <row r="15">
          <cell r="B15" t="str">
            <v>460025199209122142</v>
          </cell>
          <cell r="C15" t="str">
            <v>居民身份证（户口簿）</v>
          </cell>
          <cell r="D15" t="str">
            <v>刘源源</v>
          </cell>
          <cell r="E15" t="str">
            <v>初中</v>
          </cell>
          <cell r="F15" t="str">
            <v>18889265145</v>
          </cell>
          <cell r="G15" t="str">
            <v>职业技能等级证书</v>
          </cell>
          <cell r="H15" t="str">
            <v>S000046990122235000534</v>
          </cell>
          <cell r="I15" t="str">
            <v>265</v>
          </cell>
        </row>
        <row r="16">
          <cell r="B16" t="str">
            <v>460026197807220612</v>
          </cell>
          <cell r="C16" t="str">
            <v>居民身份证（户口簿）</v>
          </cell>
          <cell r="D16" t="str">
            <v>陈传标</v>
          </cell>
          <cell r="E16" t="str">
            <v>初中</v>
          </cell>
          <cell r="F16" t="str">
            <v>13976306494</v>
          </cell>
          <cell r="G16" t="str">
            <v>职业技能等级证书</v>
          </cell>
          <cell r="H16" t="str">
            <v>S000046990122235000514</v>
          </cell>
          <cell r="I16" t="str">
            <v>265</v>
          </cell>
        </row>
        <row r="17">
          <cell r="B17" t="str">
            <v>460026200402230622</v>
          </cell>
          <cell r="C17" t="str">
            <v>居民身份证（户口簿）</v>
          </cell>
          <cell r="D17" t="str">
            <v>张金铭</v>
          </cell>
          <cell r="E17" t="str">
            <v>大学本科</v>
          </cell>
          <cell r="F17" t="str">
            <v>17889755882</v>
          </cell>
          <cell r="G17" t="str">
            <v>职业技能等级证书</v>
          </cell>
          <cell r="H17" t="str">
            <v>S000046990122235000503</v>
          </cell>
          <cell r="I17" t="str">
            <v>265</v>
          </cell>
        </row>
        <row r="18">
          <cell r="B18" t="str">
            <v>460026198508180619</v>
          </cell>
          <cell r="C18" t="str">
            <v>居民身份证（户口簿）</v>
          </cell>
          <cell r="D18" t="str">
            <v>黄存</v>
          </cell>
          <cell r="E18" t="str">
            <v>初中</v>
          </cell>
          <cell r="F18" t="str">
            <v>13518025651</v>
          </cell>
          <cell r="G18" t="str">
            <v>职业技能等级证书</v>
          </cell>
          <cell r="H18" t="str">
            <v>S000046990122235000512</v>
          </cell>
          <cell r="I18" t="str">
            <v>265</v>
          </cell>
        </row>
        <row r="19">
          <cell r="B19" t="str">
            <v>460026197911180614</v>
          </cell>
          <cell r="C19" t="str">
            <v>居民身份证（户口簿）</v>
          </cell>
          <cell r="D19" t="str">
            <v>张悴淦</v>
          </cell>
          <cell r="E19" t="str">
            <v>初中</v>
          </cell>
          <cell r="F19" t="str">
            <v>13337663408</v>
          </cell>
          <cell r="G19" t="str">
            <v>职业技能等级证书</v>
          </cell>
          <cell r="H19" t="str">
            <v>S000046990122235000496</v>
          </cell>
          <cell r="I19" t="str">
            <v>265</v>
          </cell>
        </row>
        <row r="20">
          <cell r="B20" t="str">
            <v>460026198007060627</v>
          </cell>
          <cell r="C20" t="str">
            <v>居民身份证（户口簿）</v>
          </cell>
          <cell r="D20" t="str">
            <v>吴海梅</v>
          </cell>
          <cell r="E20" t="str">
            <v>初中</v>
          </cell>
          <cell r="F20" t="str">
            <v>13322094488</v>
          </cell>
          <cell r="G20" t="str">
            <v>职业技能等级证书</v>
          </cell>
          <cell r="H20" t="str">
            <v>S000046990122235000532</v>
          </cell>
          <cell r="I20" t="str">
            <v>265</v>
          </cell>
        </row>
        <row r="21">
          <cell r="B21" t="str">
            <v>46902220001009066X</v>
          </cell>
          <cell r="C21" t="str">
            <v>居民身份证（户口簿）</v>
          </cell>
          <cell r="D21" t="str">
            <v>程秋花</v>
          </cell>
          <cell r="E21" t="str">
            <v>初中</v>
          </cell>
          <cell r="F21" t="str">
            <v>15203603081</v>
          </cell>
          <cell r="G21" t="str">
            <v>职业技能等级证书</v>
          </cell>
          <cell r="H21" t="str">
            <v>S000046990122235000506</v>
          </cell>
          <cell r="I21" t="str">
            <v>265</v>
          </cell>
        </row>
        <row r="22">
          <cell r="B22" t="str">
            <v>46002619891113062X</v>
          </cell>
          <cell r="C22" t="str">
            <v>居民身份证（户口簿）</v>
          </cell>
          <cell r="D22" t="str">
            <v>许小玲</v>
          </cell>
          <cell r="E22" t="str">
            <v>初中</v>
          </cell>
          <cell r="F22" t="str">
            <v>15298902916</v>
          </cell>
          <cell r="G22" t="str">
            <v>职业技能等级证书</v>
          </cell>
          <cell r="H22" t="str">
            <v>S000046990122235000499</v>
          </cell>
          <cell r="I22" t="str">
            <v>265</v>
          </cell>
        </row>
        <row r="23">
          <cell r="B23" t="str">
            <v>460026198406140923</v>
          </cell>
          <cell r="C23" t="str">
            <v>居民身份证（户口簿）</v>
          </cell>
          <cell r="D23" t="str">
            <v>唐霞</v>
          </cell>
          <cell r="E23" t="str">
            <v>初中</v>
          </cell>
          <cell r="F23" t="str">
            <v>13518028408</v>
          </cell>
          <cell r="G23" t="str">
            <v>职业技能等级证书</v>
          </cell>
          <cell r="H23" t="str">
            <v>S000046990122235000502</v>
          </cell>
          <cell r="I23" t="str">
            <v>265</v>
          </cell>
        </row>
        <row r="24">
          <cell r="B24" t="str">
            <v>460026198109030621</v>
          </cell>
          <cell r="C24" t="str">
            <v>居民身份证（户口簿）</v>
          </cell>
          <cell r="D24" t="str">
            <v>程守花</v>
          </cell>
          <cell r="E24" t="str">
            <v>初中</v>
          </cell>
          <cell r="F24" t="str">
            <v>13976306197</v>
          </cell>
          <cell r="G24" t="str">
            <v>职业技能等级证书</v>
          </cell>
          <cell r="H24" t="str">
            <v>S000046990122235000518</v>
          </cell>
          <cell r="I24" t="str">
            <v>265</v>
          </cell>
        </row>
        <row r="25">
          <cell r="B25" t="str">
            <v>460026197403190621</v>
          </cell>
          <cell r="C25" t="str">
            <v>居民身份证（户口簿）</v>
          </cell>
          <cell r="D25" t="str">
            <v>符连</v>
          </cell>
          <cell r="E25" t="str">
            <v>初中</v>
          </cell>
          <cell r="F25" t="str">
            <v>13637662131</v>
          </cell>
          <cell r="G25" t="str">
            <v>职业技能等级证书</v>
          </cell>
          <cell r="H25" t="str">
            <v>S000046990122235000508</v>
          </cell>
          <cell r="I25" t="str">
            <v>265</v>
          </cell>
        </row>
        <row r="26">
          <cell r="B26" t="str">
            <v>460026198201050924</v>
          </cell>
          <cell r="C26" t="str">
            <v>居民身份证（户口簿）</v>
          </cell>
          <cell r="D26" t="str">
            <v>林娟</v>
          </cell>
          <cell r="E26" t="str">
            <v>初中</v>
          </cell>
          <cell r="F26" t="str">
            <v>15008922270</v>
          </cell>
          <cell r="G26" t="str">
            <v>职业技能等级证书</v>
          </cell>
          <cell r="H26" t="str">
            <v>S000046990122235000523</v>
          </cell>
          <cell r="I26" t="str">
            <v>265</v>
          </cell>
        </row>
        <row r="27">
          <cell r="B27" t="str">
            <v>46002619690705061X</v>
          </cell>
          <cell r="C27" t="str">
            <v>居民身份证（户口簿）</v>
          </cell>
          <cell r="D27" t="str">
            <v>符仕江</v>
          </cell>
          <cell r="E27" t="str">
            <v>初中</v>
          </cell>
          <cell r="F27" t="str">
            <v>13534367696</v>
          </cell>
          <cell r="G27" t="str">
            <v>职业技能等级证书</v>
          </cell>
          <cell r="H27" t="str">
            <v>S000046990122235000493</v>
          </cell>
          <cell r="I27" t="str">
            <v>265</v>
          </cell>
        </row>
        <row r="28">
          <cell r="B28" t="str">
            <v>460036199509120420</v>
          </cell>
          <cell r="C28" t="str">
            <v>居民身份证（户口簿）</v>
          </cell>
          <cell r="D28" t="str">
            <v>王小翠</v>
          </cell>
          <cell r="E28" t="str">
            <v>初中</v>
          </cell>
          <cell r="F28" t="str">
            <v>13700487885</v>
          </cell>
          <cell r="G28" t="str">
            <v>职业技能等级证书</v>
          </cell>
          <cell r="H28" t="str">
            <v>S000046990122235000509</v>
          </cell>
          <cell r="I28" t="str">
            <v>265</v>
          </cell>
        </row>
        <row r="29">
          <cell r="B29" t="str">
            <v>46002619840910184X</v>
          </cell>
          <cell r="C29" t="str">
            <v>居民身份证（户口簿）</v>
          </cell>
          <cell r="D29" t="str">
            <v>王亚妹</v>
          </cell>
          <cell r="E29" t="str">
            <v>初中</v>
          </cell>
          <cell r="F29" t="str">
            <v>18808930388</v>
          </cell>
          <cell r="G29" t="str">
            <v>职业技能等级证书</v>
          </cell>
          <cell r="H29" t="str">
            <v>S000046990122235000535</v>
          </cell>
          <cell r="I29" t="str">
            <v>265</v>
          </cell>
        </row>
        <row r="30">
          <cell r="B30" t="str">
            <v>460026198512171221</v>
          </cell>
          <cell r="C30" t="str">
            <v>居民身份证（户口簿）</v>
          </cell>
          <cell r="D30" t="str">
            <v>陈么强</v>
          </cell>
          <cell r="E30" t="str">
            <v>初中</v>
          </cell>
          <cell r="F30" t="str">
            <v>18889825003</v>
          </cell>
          <cell r="G30" t="str">
            <v>职业技能等级证书</v>
          </cell>
          <cell r="H30" t="str">
            <v>S000046990122235000515</v>
          </cell>
          <cell r="I30" t="str">
            <v>265</v>
          </cell>
        </row>
        <row r="31">
          <cell r="B31" t="str">
            <v>460026198102100615</v>
          </cell>
          <cell r="C31" t="str">
            <v>居民身份证（户口簿）</v>
          </cell>
          <cell r="D31" t="str">
            <v>王能</v>
          </cell>
          <cell r="E31" t="str">
            <v>初中</v>
          </cell>
          <cell r="F31" t="str">
            <v>13976070962</v>
          </cell>
          <cell r="G31" t="str">
            <v>职业技能等级证书</v>
          </cell>
          <cell r="H31" t="str">
            <v>S000046990122235000527</v>
          </cell>
          <cell r="I31" t="str">
            <v>265</v>
          </cell>
        </row>
        <row r="32">
          <cell r="B32" t="str">
            <v>460026199303170948</v>
          </cell>
          <cell r="C32" t="str">
            <v>居民身份证（户口簿）</v>
          </cell>
          <cell r="D32" t="str">
            <v>李玲</v>
          </cell>
          <cell r="E32" t="str">
            <v>初中</v>
          </cell>
          <cell r="F32" t="str">
            <v>15248987532</v>
          </cell>
          <cell r="G32" t="str">
            <v>职业技能等级证书</v>
          </cell>
          <cell r="H32" t="str">
            <v>S000046990122235000498</v>
          </cell>
          <cell r="I32" t="str">
            <v>265</v>
          </cell>
        </row>
        <row r="33">
          <cell r="B33" t="str">
            <v>452129198802191647</v>
          </cell>
          <cell r="C33" t="str">
            <v>居民身份证（户口簿）</v>
          </cell>
          <cell r="D33" t="str">
            <v>许建凤</v>
          </cell>
          <cell r="E33" t="str">
            <v>初中</v>
          </cell>
          <cell r="F33" t="str">
            <v>13637603205</v>
          </cell>
          <cell r="G33" t="str">
            <v>职业技能等级证书</v>
          </cell>
          <cell r="H33" t="str">
            <v>S000046990122235000522</v>
          </cell>
          <cell r="I33" t="str">
            <v>265</v>
          </cell>
        </row>
        <row r="34">
          <cell r="B34" t="str">
            <v>460004199808125028</v>
          </cell>
          <cell r="C34" t="str">
            <v>居民身份证（户口簿）</v>
          </cell>
          <cell r="D34" t="str">
            <v>吴亚雅</v>
          </cell>
          <cell r="E34" t="str">
            <v>初中</v>
          </cell>
          <cell r="F34" t="str">
            <v>13518021745</v>
          </cell>
          <cell r="G34" t="str">
            <v>职业技能等级证书</v>
          </cell>
          <cell r="H34" t="str">
            <v>S000046990122235000504</v>
          </cell>
          <cell r="I34" t="str">
            <v>265</v>
          </cell>
        </row>
        <row r="35">
          <cell r="B35" t="str">
            <v>460006198110275620</v>
          </cell>
          <cell r="C35" t="str">
            <v>居民身份证（户口簿）</v>
          </cell>
          <cell r="D35" t="str">
            <v>王小花</v>
          </cell>
          <cell r="E35" t="str">
            <v>初中</v>
          </cell>
          <cell r="F35" t="str">
            <v>15091900924</v>
          </cell>
          <cell r="G35" t="str">
            <v>职业技能等级证书</v>
          </cell>
          <cell r="H35" t="str">
            <v>S000046990122235000513</v>
          </cell>
          <cell r="I35" t="str">
            <v>265</v>
          </cell>
        </row>
        <row r="36">
          <cell r="B36" t="str">
            <v>460004197912074428</v>
          </cell>
          <cell r="C36" t="str">
            <v>居民身份证（户口簿）</v>
          </cell>
          <cell r="D36" t="str">
            <v>陈金</v>
          </cell>
          <cell r="E36" t="str">
            <v>初中</v>
          </cell>
          <cell r="F36" t="str">
            <v>13707516960</v>
          </cell>
          <cell r="G36" t="str">
            <v>职业技能等级证书</v>
          </cell>
          <cell r="H36" t="str">
            <v>S000046990122235000488</v>
          </cell>
          <cell r="I36" t="str">
            <v>265</v>
          </cell>
        </row>
        <row r="37">
          <cell r="B37" t="str">
            <v>460106199310203429</v>
          </cell>
          <cell r="C37" t="str">
            <v>居民身份证（户口簿）</v>
          </cell>
          <cell r="D37" t="str">
            <v>王玉姨</v>
          </cell>
          <cell r="E37" t="str">
            <v>初中</v>
          </cell>
          <cell r="F37" t="str">
            <v>15289877040</v>
          </cell>
          <cell r="G37" t="str">
            <v>职业技能等级证书</v>
          </cell>
          <cell r="H37" t="str">
            <v>S000046990122235000500</v>
          </cell>
          <cell r="I37" t="str">
            <v>265</v>
          </cell>
        </row>
        <row r="38">
          <cell r="B38" t="str">
            <v>460026198302120629</v>
          </cell>
          <cell r="C38" t="str">
            <v>居民身份证（户口簿）</v>
          </cell>
          <cell r="D38" t="str">
            <v>李丽花</v>
          </cell>
          <cell r="E38" t="str">
            <v>初中</v>
          </cell>
          <cell r="F38" t="str">
            <v>15120917675</v>
          </cell>
          <cell r="G38" t="str">
            <v>职业技能等级证书</v>
          </cell>
          <cell r="H38" t="str">
            <v>S000046990122235000525</v>
          </cell>
          <cell r="I38" t="str">
            <v>265</v>
          </cell>
        </row>
        <row r="39">
          <cell r="B39" t="str">
            <v>46900319930208462X</v>
          </cell>
          <cell r="C39" t="str">
            <v>居民身份证（户口簿）</v>
          </cell>
          <cell r="D39" t="str">
            <v>黄井妹</v>
          </cell>
          <cell r="E39" t="str">
            <v>初中</v>
          </cell>
          <cell r="F39" t="str">
            <v>13976914709</v>
          </cell>
          <cell r="G39" t="str">
            <v>职业技能等级证书</v>
          </cell>
          <cell r="H39" t="str">
            <v>S000046990122235000511</v>
          </cell>
          <cell r="I39" t="str">
            <v>265</v>
          </cell>
        </row>
        <row r="40">
          <cell r="B40" t="str">
            <v>460027199112113728</v>
          </cell>
          <cell r="C40" t="str">
            <v>居民身份证（户口簿）</v>
          </cell>
          <cell r="D40" t="str">
            <v>莫小迷</v>
          </cell>
          <cell r="E40" t="str">
            <v>初中</v>
          </cell>
          <cell r="F40" t="str">
            <v>13876101712</v>
          </cell>
          <cell r="G40" t="str">
            <v>职业技能等级证书</v>
          </cell>
          <cell r="H40" t="str">
            <v>S000046990122235000516</v>
          </cell>
          <cell r="I40" t="str">
            <v>265</v>
          </cell>
        </row>
        <row r="41">
          <cell r="B41" t="str">
            <v>460026199002060622</v>
          </cell>
          <cell r="C41" t="str">
            <v>居民身份证（户口簿）</v>
          </cell>
          <cell r="D41" t="str">
            <v>程花玉</v>
          </cell>
          <cell r="E41" t="str">
            <v>初中</v>
          </cell>
          <cell r="F41" t="str">
            <v>15203601902</v>
          </cell>
          <cell r="G41" t="str">
            <v>职业技能等级证书</v>
          </cell>
          <cell r="H41" t="str">
            <v>S000046990122235000501</v>
          </cell>
          <cell r="I41" t="str">
            <v>265</v>
          </cell>
        </row>
        <row r="42">
          <cell r="B42" t="str">
            <v>460026197912131224</v>
          </cell>
          <cell r="C42" t="str">
            <v>居民身份证（户口簿）</v>
          </cell>
          <cell r="D42" t="str">
            <v>陈丽花</v>
          </cell>
          <cell r="E42" t="str">
            <v>初中</v>
          </cell>
          <cell r="F42" t="str">
            <v>13687548717</v>
          </cell>
          <cell r="G42" t="str">
            <v>职业技能等级证书</v>
          </cell>
          <cell r="H42" t="str">
            <v>S000046990122235000533</v>
          </cell>
          <cell r="I42" t="str">
            <v>265</v>
          </cell>
        </row>
        <row r="43">
          <cell r="B43" t="str">
            <v>460026198808110962</v>
          </cell>
          <cell r="C43" t="str">
            <v>居民身份证（户口簿）</v>
          </cell>
          <cell r="D43" t="str">
            <v>洪雪银</v>
          </cell>
          <cell r="E43" t="str">
            <v>初中</v>
          </cell>
          <cell r="F43" t="str">
            <v>13687540300</v>
          </cell>
          <cell r="G43" t="str">
            <v>职业技能等级证书</v>
          </cell>
          <cell r="H43" t="str">
            <v>S000046990122235000497</v>
          </cell>
          <cell r="I43" t="str">
            <v>265</v>
          </cell>
        </row>
        <row r="44">
          <cell r="B44" t="str">
            <v>460026198409160620</v>
          </cell>
          <cell r="C44" t="str">
            <v>居民身份证（户口簿）</v>
          </cell>
          <cell r="D44" t="str">
            <v>刘梅丽</v>
          </cell>
          <cell r="E44" t="str">
            <v>初中</v>
          </cell>
          <cell r="F44" t="str">
            <v>15203601902</v>
          </cell>
          <cell r="G44" t="str">
            <v>职业技能等级证书</v>
          </cell>
          <cell r="H44" t="str">
            <v>S000046990122235000531</v>
          </cell>
          <cell r="I44" t="str">
            <v>265</v>
          </cell>
        </row>
        <row r="45">
          <cell r="B45" t="str">
            <v>460026200506160614</v>
          </cell>
          <cell r="C45" t="str">
            <v>居民身份证（户口簿）</v>
          </cell>
          <cell r="D45" t="str">
            <v>张瑞锋</v>
          </cell>
          <cell r="E45" t="str">
            <v>中专/中技</v>
          </cell>
          <cell r="F45" t="str">
            <v>13215709628</v>
          </cell>
          <cell r="G45" t="str">
            <v>职业技能等级证书</v>
          </cell>
          <cell r="H45" t="str">
            <v>S000046990122235000530</v>
          </cell>
          <cell r="I45" t="str">
            <v>265</v>
          </cell>
        </row>
        <row r="46">
          <cell r="B46" t="str">
            <v>460025197904233347</v>
          </cell>
          <cell r="C46" t="str">
            <v>居民身份证（户口簿）</v>
          </cell>
          <cell r="D46" t="str">
            <v>邓淑君</v>
          </cell>
          <cell r="E46" t="str">
            <v>初中</v>
          </cell>
          <cell r="F46" t="str">
            <v>13907517344</v>
          </cell>
          <cell r="G46" t="str">
            <v>职业技能等级证书</v>
          </cell>
          <cell r="H46" t="str">
            <v>S000046990122235000524</v>
          </cell>
          <cell r="I46" t="str">
            <v>265</v>
          </cell>
        </row>
        <row r="47">
          <cell r="B47" t="str">
            <v>460026200406060624</v>
          </cell>
          <cell r="C47" t="str">
            <v>居民身份证（户口簿）</v>
          </cell>
          <cell r="D47" t="str">
            <v>王天天</v>
          </cell>
          <cell r="E47" t="str">
            <v>大学本科</v>
          </cell>
          <cell r="F47" t="str">
            <v>18217872493</v>
          </cell>
          <cell r="G47" t="str">
            <v>职业技能等级证书</v>
          </cell>
          <cell r="H47" t="str">
            <v>S000046990122235000517</v>
          </cell>
          <cell r="I47" t="str">
            <v>265</v>
          </cell>
        </row>
        <row r="48">
          <cell r="B48" t="str">
            <v>460105199111307528</v>
          </cell>
          <cell r="C48" t="str">
            <v>居民身份证（户口簿）</v>
          </cell>
          <cell r="D48" t="str">
            <v>王红妹</v>
          </cell>
          <cell r="E48" t="str">
            <v>初中</v>
          </cell>
          <cell r="F48" t="str">
            <v>18217870355</v>
          </cell>
          <cell r="G48" t="str">
            <v>职业技能等级证书</v>
          </cell>
          <cell r="H48" t="str">
            <v>S000046990122235000520</v>
          </cell>
          <cell r="I48" t="str">
            <v>265</v>
          </cell>
        </row>
        <row r="49">
          <cell r="B49" t="str">
            <v>460025199207151249</v>
          </cell>
          <cell r="C49" t="str">
            <v>居民身份证（户口簿）</v>
          </cell>
          <cell r="D49" t="str">
            <v>陈棣冰</v>
          </cell>
          <cell r="E49" t="str">
            <v>初中</v>
          </cell>
          <cell r="F49" t="str">
            <v>18789279171</v>
          </cell>
          <cell r="G49" t="str">
            <v>职业技能等级证书</v>
          </cell>
          <cell r="H49" t="str">
            <v>S000046990122235000491</v>
          </cell>
          <cell r="I49" t="str">
            <v>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5"/>
  <sheetViews>
    <sheetView tabSelected="1" workbookViewId="0">
      <selection activeCell="D3" sqref="D$1:D$1048576"/>
    </sheetView>
  </sheetViews>
  <sheetFormatPr defaultColWidth="9" defaultRowHeight="13.5"/>
  <cols>
    <col min="2" max="2" width="11.125" customWidth="1"/>
    <col min="3" max="3" width="24.125" customWidth="1"/>
    <col min="4" max="4" width="14.875" customWidth="1"/>
    <col min="5" max="5" width="20.5" customWidth="1"/>
    <col min="7" max="7" width="11.875" customWidth="1"/>
    <col min="8" max="8" width="38.375" customWidth="1"/>
    <col min="9" max="9" width="22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10">
      <c r="A3" s="2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5" t="s">
        <v>6</v>
      </c>
      <c r="G3" s="5" t="s">
        <v>7</v>
      </c>
      <c r="H3" s="2" t="s">
        <v>8</v>
      </c>
      <c r="I3" s="2" t="s">
        <v>9</v>
      </c>
      <c r="J3" s="2" t="s">
        <v>10</v>
      </c>
    </row>
    <row r="4" spans="1:10">
      <c r="A4" s="2"/>
      <c r="B4" s="3"/>
      <c r="C4" s="4"/>
      <c r="D4" s="3"/>
      <c r="E4" s="3"/>
      <c r="F4" s="5"/>
      <c r="G4" s="5"/>
      <c r="H4" s="2"/>
      <c r="I4" s="2"/>
      <c r="J4" s="2"/>
    </row>
    <row r="5" spans="1:10">
      <c r="A5" s="6">
        <v>1</v>
      </c>
      <c r="B5" s="7" t="s">
        <v>11</v>
      </c>
      <c r="C5" s="8" t="s">
        <v>12</v>
      </c>
      <c r="D5" s="7" t="s">
        <v>13</v>
      </c>
      <c r="E5" s="7" t="s">
        <v>14</v>
      </c>
      <c r="F5" s="8" t="s">
        <v>15</v>
      </c>
      <c r="G5" s="6" t="str">
        <f>VLOOKUP(C5,[2]导入模板!$B$4:$I$35,8,FALSE)</f>
        <v>265</v>
      </c>
      <c r="H5" s="6" t="s">
        <v>16</v>
      </c>
      <c r="I5" s="9" t="s">
        <v>17</v>
      </c>
      <c r="J5" s="9" t="s">
        <v>18</v>
      </c>
    </row>
    <row r="6" spans="1:10">
      <c r="A6" s="6">
        <v>2</v>
      </c>
      <c r="B6" s="7" t="s">
        <v>19</v>
      </c>
      <c r="C6" s="8" t="s">
        <v>20</v>
      </c>
      <c r="D6" s="7" t="s">
        <v>13</v>
      </c>
      <c r="E6" s="7" t="s">
        <v>14</v>
      </c>
      <c r="F6" s="8" t="s">
        <v>15</v>
      </c>
      <c r="G6" s="6" t="str">
        <f>VLOOKUP(C6,[2]导入模板!$B$4:$I$35,8,FALSE)</f>
        <v>265</v>
      </c>
      <c r="H6" s="6" t="s">
        <v>16</v>
      </c>
      <c r="I6" s="9" t="s">
        <v>17</v>
      </c>
      <c r="J6" s="9" t="s">
        <v>18</v>
      </c>
    </row>
    <row r="7" spans="1:10">
      <c r="A7" s="6">
        <v>3</v>
      </c>
      <c r="B7" s="7" t="s">
        <v>21</v>
      </c>
      <c r="C7" s="8" t="s">
        <v>22</v>
      </c>
      <c r="D7" s="7" t="s">
        <v>13</v>
      </c>
      <c r="E7" s="7" t="s">
        <v>14</v>
      </c>
      <c r="F7" s="8" t="s">
        <v>15</v>
      </c>
      <c r="G7" s="6" t="str">
        <f>VLOOKUP(C7,[2]导入模板!$B$4:$I$35,8,FALSE)</f>
        <v>265</v>
      </c>
      <c r="H7" s="6" t="s">
        <v>16</v>
      </c>
      <c r="I7" s="9" t="s">
        <v>17</v>
      </c>
      <c r="J7" s="9" t="s">
        <v>18</v>
      </c>
    </row>
    <row r="8" spans="1:10">
      <c r="A8" s="6">
        <v>4</v>
      </c>
      <c r="B8" s="7" t="s">
        <v>23</v>
      </c>
      <c r="C8" s="8" t="s">
        <v>24</v>
      </c>
      <c r="D8" s="7" t="s">
        <v>13</v>
      </c>
      <c r="E8" s="7" t="s">
        <v>14</v>
      </c>
      <c r="F8" s="8" t="s">
        <v>15</v>
      </c>
      <c r="G8" s="6"/>
      <c r="H8" s="6" t="s">
        <v>16</v>
      </c>
      <c r="I8" s="9" t="s">
        <v>17</v>
      </c>
      <c r="J8" s="9" t="s">
        <v>18</v>
      </c>
    </row>
    <row r="9" spans="1:10">
      <c r="A9" s="6">
        <v>5</v>
      </c>
      <c r="B9" s="7" t="s">
        <v>25</v>
      </c>
      <c r="C9" s="8" t="s">
        <v>26</v>
      </c>
      <c r="D9" s="7" t="s">
        <v>13</v>
      </c>
      <c r="E9" s="7" t="s">
        <v>14</v>
      </c>
      <c r="F9" s="8" t="s">
        <v>15</v>
      </c>
      <c r="G9" s="6" t="str">
        <f>VLOOKUP(C9,[2]导入模板!$B$4:$I$35,8,FALSE)</f>
        <v>265</v>
      </c>
      <c r="H9" s="6" t="s">
        <v>16</v>
      </c>
      <c r="I9" s="9" t="s">
        <v>17</v>
      </c>
      <c r="J9" s="9" t="s">
        <v>18</v>
      </c>
    </row>
    <row r="10" spans="1:10">
      <c r="A10" s="6">
        <v>6</v>
      </c>
      <c r="B10" s="7" t="s">
        <v>27</v>
      </c>
      <c r="C10" s="8" t="s">
        <v>28</v>
      </c>
      <c r="D10" s="7" t="s">
        <v>13</v>
      </c>
      <c r="E10" s="7" t="s">
        <v>14</v>
      </c>
      <c r="F10" s="8" t="s">
        <v>15</v>
      </c>
      <c r="G10" s="6" t="str">
        <f>VLOOKUP(C10,[2]导入模板!$B$4:$I$35,8,FALSE)</f>
        <v>265</v>
      </c>
      <c r="H10" s="6" t="s">
        <v>16</v>
      </c>
      <c r="I10" s="9" t="s">
        <v>17</v>
      </c>
      <c r="J10" s="9" t="s">
        <v>18</v>
      </c>
    </row>
    <row r="11" spans="1:10">
      <c r="A11" s="6">
        <v>7</v>
      </c>
      <c r="B11" s="7" t="s">
        <v>29</v>
      </c>
      <c r="C11" s="8" t="s">
        <v>30</v>
      </c>
      <c r="D11" s="7" t="s">
        <v>13</v>
      </c>
      <c r="E11" s="7" t="s">
        <v>14</v>
      </c>
      <c r="F11" s="8" t="s">
        <v>15</v>
      </c>
      <c r="G11" s="6" t="str">
        <f>VLOOKUP(C11,[2]导入模板!$B$4:$I$35,8,FALSE)</f>
        <v>265</v>
      </c>
      <c r="H11" s="6" t="s">
        <v>16</v>
      </c>
      <c r="I11" s="9" t="s">
        <v>17</v>
      </c>
      <c r="J11" s="9" t="s">
        <v>18</v>
      </c>
    </row>
    <row r="12" spans="1:10">
      <c r="A12" s="6">
        <v>8</v>
      </c>
      <c r="B12" s="7" t="s">
        <v>31</v>
      </c>
      <c r="C12" s="8" t="s">
        <v>32</v>
      </c>
      <c r="D12" s="7" t="s">
        <v>13</v>
      </c>
      <c r="E12" s="7" t="s">
        <v>14</v>
      </c>
      <c r="F12" s="8" t="s">
        <v>15</v>
      </c>
      <c r="G12" s="6"/>
      <c r="H12" s="6" t="s">
        <v>16</v>
      </c>
      <c r="I12" s="9" t="s">
        <v>17</v>
      </c>
      <c r="J12" s="9" t="s">
        <v>18</v>
      </c>
    </row>
    <row r="13" spans="1:10">
      <c r="A13" s="6">
        <v>9</v>
      </c>
      <c r="B13" s="7" t="s">
        <v>33</v>
      </c>
      <c r="C13" s="8" t="s">
        <v>34</v>
      </c>
      <c r="D13" s="7" t="s">
        <v>13</v>
      </c>
      <c r="E13" s="7" t="s">
        <v>14</v>
      </c>
      <c r="F13" s="8" t="s">
        <v>15</v>
      </c>
      <c r="G13" s="6"/>
      <c r="H13" s="6" t="s">
        <v>16</v>
      </c>
      <c r="I13" s="9" t="s">
        <v>17</v>
      </c>
      <c r="J13" s="9" t="s">
        <v>18</v>
      </c>
    </row>
    <row r="14" spans="1:10">
      <c r="A14" s="6">
        <v>10</v>
      </c>
      <c r="B14" s="7" t="s">
        <v>35</v>
      </c>
      <c r="C14" s="8" t="s">
        <v>36</v>
      </c>
      <c r="D14" s="7" t="s">
        <v>13</v>
      </c>
      <c r="E14" s="7" t="s">
        <v>14</v>
      </c>
      <c r="F14" s="8" t="s">
        <v>15</v>
      </c>
      <c r="G14" s="6"/>
      <c r="H14" s="6" t="s">
        <v>16</v>
      </c>
      <c r="I14" s="9" t="s">
        <v>17</v>
      </c>
      <c r="J14" s="9" t="s">
        <v>18</v>
      </c>
    </row>
    <row r="15" spans="1:10">
      <c r="A15" s="6">
        <v>11</v>
      </c>
      <c r="B15" s="7" t="s">
        <v>37</v>
      </c>
      <c r="C15" s="8" t="s">
        <v>38</v>
      </c>
      <c r="D15" s="7" t="s">
        <v>13</v>
      </c>
      <c r="E15" s="7" t="s">
        <v>14</v>
      </c>
      <c r="F15" s="8" t="s">
        <v>15</v>
      </c>
      <c r="G15" s="6" t="str">
        <f>VLOOKUP(C15,[2]导入模板!$B$4:$I$35,8,FALSE)</f>
        <v>265</v>
      </c>
      <c r="H15" s="6" t="s">
        <v>16</v>
      </c>
      <c r="I15" s="9" t="s">
        <v>17</v>
      </c>
      <c r="J15" s="9" t="s">
        <v>18</v>
      </c>
    </row>
    <row r="16" spans="1:10">
      <c r="A16" s="6">
        <v>12</v>
      </c>
      <c r="B16" s="7" t="s">
        <v>39</v>
      </c>
      <c r="C16" s="8" t="s">
        <v>40</v>
      </c>
      <c r="D16" s="7" t="s">
        <v>13</v>
      </c>
      <c r="E16" s="7" t="s">
        <v>14</v>
      </c>
      <c r="F16" s="8" t="s">
        <v>15</v>
      </c>
      <c r="G16" s="6" t="str">
        <f>VLOOKUP(C16,[2]导入模板!$B$4:$I$35,8,FALSE)</f>
        <v>265</v>
      </c>
      <c r="H16" s="6" t="s">
        <v>16</v>
      </c>
      <c r="I16" s="9" t="s">
        <v>17</v>
      </c>
      <c r="J16" s="9" t="s">
        <v>18</v>
      </c>
    </row>
    <row r="17" spans="1:10">
      <c r="A17" s="6">
        <v>13</v>
      </c>
      <c r="B17" s="7" t="s">
        <v>41</v>
      </c>
      <c r="C17" s="8" t="s">
        <v>42</v>
      </c>
      <c r="D17" s="7" t="s">
        <v>13</v>
      </c>
      <c r="E17" s="7" t="s">
        <v>14</v>
      </c>
      <c r="F17" s="8" t="s">
        <v>15</v>
      </c>
      <c r="G17" s="6"/>
      <c r="H17" s="6" t="s">
        <v>16</v>
      </c>
      <c r="I17" s="9" t="s">
        <v>17</v>
      </c>
      <c r="J17" s="9" t="s">
        <v>18</v>
      </c>
    </row>
    <row r="18" spans="1:10">
      <c r="A18" s="6">
        <v>14</v>
      </c>
      <c r="B18" s="7" t="s">
        <v>43</v>
      </c>
      <c r="C18" s="8" t="s">
        <v>44</v>
      </c>
      <c r="D18" s="7" t="s">
        <v>13</v>
      </c>
      <c r="E18" s="7" t="s">
        <v>14</v>
      </c>
      <c r="F18" s="8" t="s">
        <v>15</v>
      </c>
      <c r="G18" s="6"/>
      <c r="H18" s="6" t="s">
        <v>16</v>
      </c>
      <c r="I18" s="9" t="s">
        <v>17</v>
      </c>
      <c r="J18" s="9" t="s">
        <v>18</v>
      </c>
    </row>
    <row r="19" spans="1:10">
      <c r="A19" s="6">
        <v>15</v>
      </c>
      <c r="B19" s="7" t="s">
        <v>45</v>
      </c>
      <c r="C19" s="8" t="s">
        <v>46</v>
      </c>
      <c r="D19" s="7" t="s">
        <v>13</v>
      </c>
      <c r="E19" s="7" t="s">
        <v>14</v>
      </c>
      <c r="F19" s="8" t="s">
        <v>15</v>
      </c>
      <c r="G19" s="6"/>
      <c r="H19" s="6" t="s">
        <v>16</v>
      </c>
      <c r="I19" s="9" t="s">
        <v>17</v>
      </c>
      <c r="J19" s="9" t="s">
        <v>18</v>
      </c>
    </row>
    <row r="20" spans="1:10">
      <c r="A20" s="6">
        <v>16</v>
      </c>
      <c r="B20" s="7" t="s">
        <v>47</v>
      </c>
      <c r="C20" s="8" t="s">
        <v>48</v>
      </c>
      <c r="D20" s="7" t="s">
        <v>13</v>
      </c>
      <c r="E20" s="7" t="s">
        <v>14</v>
      </c>
      <c r="F20" s="8" t="s">
        <v>15</v>
      </c>
      <c r="G20" s="6"/>
      <c r="H20" s="6" t="s">
        <v>16</v>
      </c>
      <c r="I20" s="9" t="s">
        <v>17</v>
      </c>
      <c r="J20" s="9" t="s">
        <v>18</v>
      </c>
    </row>
    <row r="21" spans="1:10">
      <c r="A21" s="6">
        <v>17</v>
      </c>
      <c r="B21" s="7" t="s">
        <v>49</v>
      </c>
      <c r="C21" s="8" t="s">
        <v>50</v>
      </c>
      <c r="D21" s="7" t="s">
        <v>13</v>
      </c>
      <c r="E21" s="7" t="s">
        <v>14</v>
      </c>
      <c r="F21" s="8" t="s">
        <v>15</v>
      </c>
      <c r="G21" s="6"/>
      <c r="H21" s="6" t="s">
        <v>16</v>
      </c>
      <c r="I21" s="9" t="s">
        <v>17</v>
      </c>
      <c r="J21" s="9" t="s">
        <v>18</v>
      </c>
    </row>
    <row r="22" spans="1:10">
      <c r="A22" s="6">
        <v>18</v>
      </c>
      <c r="B22" s="7" t="s">
        <v>51</v>
      </c>
      <c r="C22" s="8" t="s">
        <v>52</v>
      </c>
      <c r="D22" s="7" t="s">
        <v>13</v>
      </c>
      <c r="E22" s="7" t="s">
        <v>14</v>
      </c>
      <c r="F22" s="8" t="s">
        <v>15</v>
      </c>
      <c r="G22" s="6"/>
      <c r="H22" s="6" t="s">
        <v>16</v>
      </c>
      <c r="I22" s="9" t="s">
        <v>17</v>
      </c>
      <c r="J22" s="9" t="s">
        <v>18</v>
      </c>
    </row>
    <row r="23" spans="1:10">
      <c r="A23" s="6">
        <v>19</v>
      </c>
      <c r="B23" s="7" t="s">
        <v>53</v>
      </c>
      <c r="C23" s="8" t="s">
        <v>54</v>
      </c>
      <c r="D23" s="7" t="s">
        <v>13</v>
      </c>
      <c r="E23" s="7" t="s">
        <v>14</v>
      </c>
      <c r="F23" s="8" t="s">
        <v>15</v>
      </c>
      <c r="G23" s="6" t="str">
        <f>VLOOKUP(C23,[2]导入模板!$B$4:$I$35,8,FALSE)</f>
        <v>265</v>
      </c>
      <c r="H23" s="6" t="s">
        <v>16</v>
      </c>
      <c r="I23" s="9" t="s">
        <v>17</v>
      </c>
      <c r="J23" s="9" t="s">
        <v>18</v>
      </c>
    </row>
    <row r="24" spans="1:10">
      <c r="A24" s="6">
        <v>20</v>
      </c>
      <c r="B24" s="7" t="s">
        <v>55</v>
      </c>
      <c r="C24" s="8" t="s">
        <v>56</v>
      </c>
      <c r="D24" s="7" t="s">
        <v>13</v>
      </c>
      <c r="E24" s="7" t="s">
        <v>14</v>
      </c>
      <c r="F24" s="8" t="s">
        <v>15</v>
      </c>
      <c r="G24" s="6"/>
      <c r="H24" s="6" t="s">
        <v>16</v>
      </c>
      <c r="I24" s="9" t="s">
        <v>17</v>
      </c>
      <c r="J24" s="9" t="s">
        <v>18</v>
      </c>
    </row>
    <row r="25" spans="1:10">
      <c r="A25" s="6">
        <v>21</v>
      </c>
      <c r="B25" s="7" t="s">
        <v>57</v>
      </c>
      <c r="C25" s="8" t="s">
        <v>58</v>
      </c>
      <c r="D25" s="7" t="s">
        <v>13</v>
      </c>
      <c r="E25" s="7" t="s">
        <v>14</v>
      </c>
      <c r="F25" s="8" t="s">
        <v>15</v>
      </c>
      <c r="G25" s="6" t="str">
        <f>VLOOKUP(C25,[2]导入模板!$B$4:$I$35,8,FALSE)</f>
        <v>265</v>
      </c>
      <c r="H25" s="6" t="s">
        <v>16</v>
      </c>
      <c r="I25" s="9" t="s">
        <v>17</v>
      </c>
      <c r="J25" s="9" t="s">
        <v>18</v>
      </c>
    </row>
    <row r="26" spans="1:10">
      <c r="A26" s="6">
        <v>22</v>
      </c>
      <c r="B26" s="7" t="s">
        <v>59</v>
      </c>
      <c r="C26" s="8" t="s">
        <v>60</v>
      </c>
      <c r="D26" s="7" t="s">
        <v>13</v>
      </c>
      <c r="E26" s="7" t="s">
        <v>14</v>
      </c>
      <c r="F26" s="8" t="s">
        <v>15</v>
      </c>
      <c r="G26" s="6"/>
      <c r="H26" s="6" t="s">
        <v>16</v>
      </c>
      <c r="I26" s="9" t="s">
        <v>17</v>
      </c>
      <c r="J26" s="9" t="s">
        <v>18</v>
      </c>
    </row>
    <row r="27" spans="1:10">
      <c r="A27" s="6">
        <v>23</v>
      </c>
      <c r="B27" s="7" t="s">
        <v>61</v>
      </c>
      <c r="C27" s="8" t="s">
        <v>62</v>
      </c>
      <c r="D27" s="7" t="s">
        <v>13</v>
      </c>
      <c r="E27" s="7" t="s">
        <v>14</v>
      </c>
      <c r="F27" s="8" t="s">
        <v>15</v>
      </c>
      <c r="G27" s="6" t="str">
        <f>VLOOKUP(C27,[2]导入模板!$B$4:$I$35,8,FALSE)</f>
        <v>265</v>
      </c>
      <c r="H27" s="6" t="s">
        <v>16</v>
      </c>
      <c r="I27" s="9" t="s">
        <v>17</v>
      </c>
      <c r="J27" s="9" t="s">
        <v>18</v>
      </c>
    </row>
    <row r="28" spans="1:10">
      <c r="A28" s="6">
        <v>24</v>
      </c>
      <c r="B28" s="7" t="s">
        <v>63</v>
      </c>
      <c r="C28" s="8" t="s">
        <v>64</v>
      </c>
      <c r="D28" s="7" t="s">
        <v>13</v>
      </c>
      <c r="E28" s="7" t="s">
        <v>14</v>
      </c>
      <c r="F28" s="8" t="s">
        <v>15</v>
      </c>
      <c r="G28" s="6"/>
      <c r="H28" s="6" t="s">
        <v>16</v>
      </c>
      <c r="I28" s="9" t="s">
        <v>17</v>
      </c>
      <c r="J28" s="9" t="s">
        <v>18</v>
      </c>
    </row>
    <row r="29" spans="1:10">
      <c r="A29" s="6">
        <v>25</v>
      </c>
      <c r="B29" s="7" t="s">
        <v>65</v>
      </c>
      <c r="C29" s="8" t="s">
        <v>66</v>
      </c>
      <c r="D29" s="7" t="s">
        <v>13</v>
      </c>
      <c r="E29" s="7" t="s">
        <v>14</v>
      </c>
      <c r="F29" s="8" t="s">
        <v>15</v>
      </c>
      <c r="G29" s="6"/>
      <c r="H29" s="6" t="s">
        <v>16</v>
      </c>
      <c r="I29" s="9" t="s">
        <v>17</v>
      </c>
      <c r="J29" s="9" t="s">
        <v>18</v>
      </c>
    </row>
    <row r="30" spans="1:10">
      <c r="A30" s="6">
        <v>26</v>
      </c>
      <c r="B30" s="7" t="s">
        <v>67</v>
      </c>
      <c r="C30" s="8" t="s">
        <v>68</v>
      </c>
      <c r="D30" s="7" t="s">
        <v>13</v>
      </c>
      <c r="E30" s="7" t="s">
        <v>14</v>
      </c>
      <c r="F30" s="8" t="s">
        <v>15</v>
      </c>
      <c r="G30" s="6"/>
      <c r="H30" s="6" t="s">
        <v>16</v>
      </c>
      <c r="I30" s="9" t="s">
        <v>17</v>
      </c>
      <c r="J30" s="9" t="s">
        <v>18</v>
      </c>
    </row>
    <row r="31" spans="1:10">
      <c r="A31" s="6">
        <v>27</v>
      </c>
      <c r="B31" s="7" t="s">
        <v>69</v>
      </c>
      <c r="C31" s="8" t="s">
        <v>70</v>
      </c>
      <c r="D31" s="7" t="s">
        <v>13</v>
      </c>
      <c r="E31" s="7" t="s">
        <v>14</v>
      </c>
      <c r="F31" s="8" t="s">
        <v>15</v>
      </c>
      <c r="G31" s="6" t="str">
        <f>VLOOKUP(C31,[2]导入模板!$B$4:$I$35,8,FALSE)</f>
        <v>265</v>
      </c>
      <c r="H31" s="6" t="s">
        <v>16</v>
      </c>
      <c r="I31" s="9" t="s">
        <v>17</v>
      </c>
      <c r="J31" s="9" t="s">
        <v>18</v>
      </c>
    </row>
    <row r="32" spans="1:10">
      <c r="A32" s="6">
        <v>28</v>
      </c>
      <c r="B32" s="7" t="s">
        <v>71</v>
      </c>
      <c r="C32" s="8" t="s">
        <v>72</v>
      </c>
      <c r="D32" s="7" t="s">
        <v>13</v>
      </c>
      <c r="E32" s="7" t="s">
        <v>14</v>
      </c>
      <c r="F32" s="8" t="s">
        <v>15</v>
      </c>
      <c r="G32" s="6"/>
      <c r="H32" s="6" t="s">
        <v>16</v>
      </c>
      <c r="I32" s="9" t="s">
        <v>17</v>
      </c>
      <c r="J32" s="9" t="s">
        <v>18</v>
      </c>
    </row>
    <row r="33" spans="1:10">
      <c r="A33" s="6">
        <v>29</v>
      </c>
      <c r="B33" s="7" t="s">
        <v>73</v>
      </c>
      <c r="C33" s="8" t="s">
        <v>74</v>
      </c>
      <c r="D33" s="7" t="s">
        <v>13</v>
      </c>
      <c r="E33" s="7" t="s">
        <v>14</v>
      </c>
      <c r="F33" s="8" t="s">
        <v>15</v>
      </c>
      <c r="G33" s="6"/>
      <c r="H33" s="6" t="s">
        <v>16</v>
      </c>
      <c r="I33" s="9" t="s">
        <v>17</v>
      </c>
      <c r="J33" s="9" t="s">
        <v>18</v>
      </c>
    </row>
    <row r="34" spans="1:10">
      <c r="A34" s="6">
        <v>30</v>
      </c>
      <c r="B34" s="7" t="s">
        <v>75</v>
      </c>
      <c r="C34" s="8" t="s">
        <v>76</v>
      </c>
      <c r="D34" s="7" t="s">
        <v>13</v>
      </c>
      <c r="E34" s="7" t="s">
        <v>14</v>
      </c>
      <c r="F34" s="8" t="s">
        <v>15</v>
      </c>
      <c r="G34" s="6" t="str">
        <f>VLOOKUP(C34,[2]导入模板!$B$4:$I$35,8,FALSE)</f>
        <v>265</v>
      </c>
      <c r="H34" s="6" t="s">
        <v>16</v>
      </c>
      <c r="I34" s="9" t="s">
        <v>17</v>
      </c>
      <c r="J34" s="9" t="s">
        <v>18</v>
      </c>
    </row>
    <row r="35" spans="1:10">
      <c r="A35" s="6">
        <v>31</v>
      </c>
      <c r="B35" s="7" t="s">
        <v>77</v>
      </c>
      <c r="C35" s="8" t="s">
        <v>78</v>
      </c>
      <c r="D35" s="7" t="s">
        <v>13</v>
      </c>
      <c r="E35" s="7" t="s">
        <v>14</v>
      </c>
      <c r="F35" s="8" t="s">
        <v>15</v>
      </c>
      <c r="G35" s="6" t="str">
        <f>VLOOKUP(C35,[2]导入模板!$B$4:$I$35,8,FALSE)</f>
        <v>265</v>
      </c>
      <c r="H35" s="6" t="s">
        <v>16</v>
      </c>
      <c r="I35" s="9" t="s">
        <v>17</v>
      </c>
      <c r="J35" s="9" t="s">
        <v>18</v>
      </c>
    </row>
    <row r="36" spans="1:10">
      <c r="A36" s="6">
        <v>32</v>
      </c>
      <c r="B36" s="7" t="s">
        <v>79</v>
      </c>
      <c r="C36" s="8" t="s">
        <v>80</v>
      </c>
      <c r="D36" s="7" t="s">
        <v>13</v>
      </c>
      <c r="E36" s="7" t="s">
        <v>14</v>
      </c>
      <c r="F36" s="8" t="s">
        <v>15</v>
      </c>
      <c r="G36" s="6"/>
      <c r="H36" s="6" t="s">
        <v>16</v>
      </c>
      <c r="I36" s="9" t="s">
        <v>17</v>
      </c>
      <c r="J36" s="9" t="s">
        <v>18</v>
      </c>
    </row>
    <row r="37" spans="1:10">
      <c r="A37" s="6">
        <v>33</v>
      </c>
      <c r="B37" s="7" t="s">
        <v>81</v>
      </c>
      <c r="C37" s="8" t="s">
        <v>62</v>
      </c>
      <c r="D37" s="7" t="s">
        <v>13</v>
      </c>
      <c r="E37" s="7" t="s">
        <v>14</v>
      </c>
      <c r="F37" s="8" t="s">
        <v>15</v>
      </c>
      <c r="G37" s="6" t="str">
        <f>VLOOKUP(C37,[2]导入模板!$B$4:$I$35,8,FALSE)</f>
        <v>265</v>
      </c>
      <c r="H37" s="6" t="s">
        <v>16</v>
      </c>
      <c r="I37" s="9" t="s">
        <v>17</v>
      </c>
      <c r="J37" s="9" t="s">
        <v>18</v>
      </c>
    </row>
    <row r="38" spans="1:10">
      <c r="A38" s="6">
        <v>34</v>
      </c>
      <c r="B38" s="7" t="s">
        <v>82</v>
      </c>
      <c r="C38" s="8" t="s">
        <v>38</v>
      </c>
      <c r="D38" s="7" t="s">
        <v>13</v>
      </c>
      <c r="E38" s="7" t="s">
        <v>14</v>
      </c>
      <c r="F38" s="8" t="s">
        <v>15</v>
      </c>
      <c r="G38" s="6" t="str">
        <f>VLOOKUP(C38,[2]导入模板!$B$4:$I$35,8,FALSE)</f>
        <v>265</v>
      </c>
      <c r="H38" s="6" t="s">
        <v>16</v>
      </c>
      <c r="I38" s="9" t="s">
        <v>17</v>
      </c>
      <c r="J38" s="9" t="s">
        <v>18</v>
      </c>
    </row>
    <row r="39" spans="1:10">
      <c r="A39" s="6">
        <v>35</v>
      </c>
      <c r="B39" s="7" t="s">
        <v>83</v>
      </c>
      <c r="C39" s="8" t="s">
        <v>84</v>
      </c>
      <c r="D39" s="7" t="s">
        <v>13</v>
      </c>
      <c r="E39" s="7" t="s">
        <v>14</v>
      </c>
      <c r="F39" s="8" t="s">
        <v>15</v>
      </c>
      <c r="G39" s="6"/>
      <c r="H39" s="6" t="s">
        <v>16</v>
      </c>
      <c r="I39" s="9" t="s">
        <v>17</v>
      </c>
      <c r="J39" s="9" t="s">
        <v>18</v>
      </c>
    </row>
    <row r="40" spans="1:10">
      <c r="A40" s="6">
        <v>36</v>
      </c>
      <c r="B40" s="7" t="s">
        <v>85</v>
      </c>
      <c r="C40" s="8" t="s">
        <v>86</v>
      </c>
      <c r="D40" s="7" t="s">
        <v>13</v>
      </c>
      <c r="E40" s="7" t="s">
        <v>14</v>
      </c>
      <c r="F40" s="8" t="s">
        <v>15</v>
      </c>
      <c r="G40" s="6"/>
      <c r="H40" s="6" t="s">
        <v>16</v>
      </c>
      <c r="I40" s="9" t="s">
        <v>17</v>
      </c>
      <c r="J40" s="9" t="s">
        <v>18</v>
      </c>
    </row>
    <row r="41" spans="1:10">
      <c r="A41" s="6">
        <v>37</v>
      </c>
      <c r="B41" s="7" t="s">
        <v>87</v>
      </c>
      <c r="C41" s="8" t="s">
        <v>88</v>
      </c>
      <c r="D41" s="7" t="s">
        <v>13</v>
      </c>
      <c r="E41" s="7" t="s">
        <v>14</v>
      </c>
      <c r="F41" s="8" t="s">
        <v>15</v>
      </c>
      <c r="G41" s="6" t="str">
        <f>VLOOKUP(C41,[2]导入模板!$B$4:$I$35,8,FALSE)</f>
        <v>265</v>
      </c>
      <c r="H41" s="6" t="s">
        <v>16</v>
      </c>
      <c r="I41" s="9" t="s">
        <v>17</v>
      </c>
      <c r="J41" s="9" t="s">
        <v>18</v>
      </c>
    </row>
    <row r="42" spans="1:10">
      <c r="A42" s="6">
        <v>38</v>
      </c>
      <c r="B42" s="7" t="s">
        <v>89</v>
      </c>
      <c r="C42" s="8" t="s">
        <v>90</v>
      </c>
      <c r="D42" s="7" t="s">
        <v>13</v>
      </c>
      <c r="E42" s="7" t="s">
        <v>14</v>
      </c>
      <c r="F42" s="8" t="s">
        <v>15</v>
      </c>
      <c r="G42" s="6" t="str">
        <f>VLOOKUP(C42,[2]导入模板!$B$4:$I$35,8,FALSE)</f>
        <v>265</v>
      </c>
      <c r="H42" s="6" t="s">
        <v>16</v>
      </c>
      <c r="I42" s="9" t="s">
        <v>17</v>
      </c>
      <c r="J42" s="9" t="s">
        <v>18</v>
      </c>
    </row>
    <row r="43" spans="1:10">
      <c r="A43" s="6">
        <v>39</v>
      </c>
      <c r="B43" s="7" t="s">
        <v>91</v>
      </c>
      <c r="C43" s="8" t="s">
        <v>92</v>
      </c>
      <c r="D43" s="7" t="s">
        <v>13</v>
      </c>
      <c r="E43" s="7" t="s">
        <v>14</v>
      </c>
      <c r="F43" s="8" t="s">
        <v>15</v>
      </c>
      <c r="G43" s="6" t="str">
        <f>VLOOKUP(C43,[2]导入模板!$B$4:$I$35,8,FALSE)</f>
        <v>265</v>
      </c>
      <c r="H43" s="6" t="s">
        <v>16</v>
      </c>
      <c r="I43" s="9" t="s">
        <v>17</v>
      </c>
      <c r="J43" s="9" t="s">
        <v>18</v>
      </c>
    </row>
    <row r="44" spans="1:10">
      <c r="A44" s="6">
        <v>40</v>
      </c>
      <c r="B44" s="7" t="s">
        <v>93</v>
      </c>
      <c r="C44" s="8" t="s">
        <v>94</v>
      </c>
      <c r="D44" s="7" t="s">
        <v>13</v>
      </c>
      <c r="E44" s="7" t="s">
        <v>14</v>
      </c>
      <c r="F44" s="8" t="s">
        <v>15</v>
      </c>
      <c r="G44" s="6" t="str">
        <f>VLOOKUP(C44,[2]导入模板!$B$4:$I$35,8,FALSE)</f>
        <v>265</v>
      </c>
      <c r="H44" s="6" t="s">
        <v>16</v>
      </c>
      <c r="I44" s="9" t="s">
        <v>17</v>
      </c>
      <c r="J44" s="9" t="s">
        <v>18</v>
      </c>
    </row>
    <row r="45" spans="1:10">
      <c r="A45" s="6">
        <v>41</v>
      </c>
      <c r="B45" s="7" t="s">
        <v>95</v>
      </c>
      <c r="C45" s="8" t="s">
        <v>96</v>
      </c>
      <c r="D45" s="7" t="s">
        <v>13</v>
      </c>
      <c r="E45" s="7" t="s">
        <v>14</v>
      </c>
      <c r="F45" s="8" t="s">
        <v>15</v>
      </c>
      <c r="G45" s="6" t="str">
        <f>VLOOKUP(C45,[2]导入模板!$B$4:$I$35,8,FALSE)</f>
        <v>265</v>
      </c>
      <c r="H45" s="6" t="s">
        <v>16</v>
      </c>
      <c r="I45" s="9" t="s">
        <v>17</v>
      </c>
      <c r="J45" s="9" t="s">
        <v>18</v>
      </c>
    </row>
    <row r="46" spans="1:10">
      <c r="A46" s="6">
        <v>42</v>
      </c>
      <c r="B46" s="7" t="s">
        <v>97</v>
      </c>
      <c r="C46" s="8" t="s">
        <v>60</v>
      </c>
      <c r="D46" s="7" t="s">
        <v>13</v>
      </c>
      <c r="E46" s="7" t="s">
        <v>14</v>
      </c>
      <c r="F46" s="8" t="s">
        <v>15</v>
      </c>
      <c r="G46" s="6" t="str">
        <f>VLOOKUP(C46,[2]导入模板!$B$4:$I$35,8,FALSE)</f>
        <v>265</v>
      </c>
      <c r="H46" s="6" t="s">
        <v>16</v>
      </c>
      <c r="I46" s="9" t="s">
        <v>17</v>
      </c>
      <c r="J46" s="9" t="s">
        <v>18</v>
      </c>
    </row>
    <row r="47" spans="1:10">
      <c r="A47" s="6">
        <v>43</v>
      </c>
      <c r="B47" s="7" t="s">
        <v>98</v>
      </c>
      <c r="C47" s="8" t="s">
        <v>80</v>
      </c>
      <c r="D47" s="7" t="s">
        <v>13</v>
      </c>
      <c r="E47" s="7" t="s">
        <v>14</v>
      </c>
      <c r="F47" s="8" t="s">
        <v>15</v>
      </c>
      <c r="G47" s="6" t="str">
        <f>VLOOKUP(C47,[2]导入模板!$B$4:$I$35,8,FALSE)</f>
        <v>265</v>
      </c>
      <c r="H47" s="6" t="s">
        <v>16</v>
      </c>
      <c r="I47" s="9" t="s">
        <v>17</v>
      </c>
      <c r="J47" s="9" t="s">
        <v>18</v>
      </c>
    </row>
    <row r="48" spans="1:10">
      <c r="A48" s="6">
        <v>44</v>
      </c>
      <c r="B48" s="7" t="s">
        <v>99</v>
      </c>
      <c r="C48" s="8" t="s">
        <v>100</v>
      </c>
      <c r="D48" s="7" t="s">
        <v>13</v>
      </c>
      <c r="E48" s="7" t="s">
        <v>14</v>
      </c>
      <c r="F48" s="8" t="s">
        <v>15</v>
      </c>
      <c r="G48" s="6" t="str">
        <f>VLOOKUP(C48,[2]导入模板!$B$4:$I$35,8,FALSE)</f>
        <v>265</v>
      </c>
      <c r="H48" s="6" t="s">
        <v>16</v>
      </c>
      <c r="I48" s="9" t="s">
        <v>17</v>
      </c>
      <c r="J48" s="9" t="s">
        <v>18</v>
      </c>
    </row>
    <row r="49" spans="1:10">
      <c r="A49" s="6">
        <v>45</v>
      </c>
      <c r="B49" s="7" t="s">
        <v>101</v>
      </c>
      <c r="C49" s="8" t="s">
        <v>62</v>
      </c>
      <c r="D49" s="7" t="s">
        <v>13</v>
      </c>
      <c r="E49" s="7" t="s">
        <v>14</v>
      </c>
      <c r="F49" s="8" t="s">
        <v>15</v>
      </c>
      <c r="G49" s="6" t="str">
        <f>VLOOKUP(C49,[2]导入模板!$B$4:$I$35,8,FALSE)</f>
        <v>265</v>
      </c>
      <c r="H49" s="6" t="s">
        <v>16</v>
      </c>
      <c r="I49" s="9" t="s">
        <v>17</v>
      </c>
      <c r="J49" s="9" t="s">
        <v>18</v>
      </c>
    </row>
    <row r="50" spans="1:10">
      <c r="A50" s="6">
        <v>46</v>
      </c>
      <c r="B50" s="7" t="s">
        <v>102</v>
      </c>
      <c r="C50" s="8" t="s">
        <v>88</v>
      </c>
      <c r="D50" s="7" t="s">
        <v>13</v>
      </c>
      <c r="E50" s="7" t="s">
        <v>14</v>
      </c>
      <c r="F50" s="8" t="s">
        <v>15</v>
      </c>
      <c r="G50" s="6"/>
      <c r="H50" s="6" t="s">
        <v>16</v>
      </c>
      <c r="I50" s="9" t="s">
        <v>17</v>
      </c>
      <c r="J50" s="9" t="s">
        <v>18</v>
      </c>
    </row>
    <row r="51" spans="1:10">
      <c r="A51" s="6">
        <v>47</v>
      </c>
      <c r="B51" s="7" t="s">
        <v>103</v>
      </c>
      <c r="C51" s="8" t="s">
        <v>104</v>
      </c>
      <c r="D51" s="7" t="s">
        <v>13</v>
      </c>
      <c r="E51" s="7" t="s">
        <v>14</v>
      </c>
      <c r="F51" s="8" t="s">
        <v>15</v>
      </c>
      <c r="G51" s="6" t="str">
        <f>VLOOKUP(C51,[2]导入模板!$B$4:$I$35,8,FALSE)</f>
        <v>265</v>
      </c>
      <c r="H51" s="6" t="s">
        <v>16</v>
      </c>
      <c r="I51" s="9" t="s">
        <v>17</v>
      </c>
      <c r="J51" s="9" t="s">
        <v>18</v>
      </c>
    </row>
    <row r="52" spans="1:10">
      <c r="A52" s="6">
        <v>48</v>
      </c>
      <c r="B52" s="7" t="s">
        <v>105</v>
      </c>
      <c r="C52" s="8" t="s">
        <v>106</v>
      </c>
      <c r="D52" s="7" t="s">
        <v>13</v>
      </c>
      <c r="E52" s="7" t="s">
        <v>14</v>
      </c>
      <c r="F52" s="8" t="s">
        <v>15</v>
      </c>
      <c r="G52" s="6" t="str">
        <f>VLOOKUP(C52,[2]导入模板!$B$4:$I$35,8,FALSE)</f>
        <v>265</v>
      </c>
      <c r="H52" s="6" t="s">
        <v>16</v>
      </c>
      <c r="I52" s="9" t="s">
        <v>17</v>
      </c>
      <c r="J52" s="9" t="s">
        <v>18</v>
      </c>
    </row>
    <row r="53" spans="1:10">
      <c r="A53" s="6">
        <v>49</v>
      </c>
      <c r="B53" s="7" t="s">
        <v>107</v>
      </c>
      <c r="C53" s="8" t="s">
        <v>108</v>
      </c>
      <c r="D53" s="7" t="s">
        <v>13</v>
      </c>
      <c r="E53" s="7" t="s">
        <v>14</v>
      </c>
      <c r="F53" s="8" t="s">
        <v>15</v>
      </c>
      <c r="G53" s="6" t="str">
        <f>VLOOKUP(C53,[2]导入模板!$B$4:$I$35,8,FALSE)</f>
        <v>265</v>
      </c>
      <c r="H53" s="6" t="s">
        <v>16</v>
      </c>
      <c r="I53" s="9" t="s">
        <v>17</v>
      </c>
      <c r="J53" s="9" t="s">
        <v>18</v>
      </c>
    </row>
    <row r="54" spans="1:10">
      <c r="A54" s="6">
        <v>50</v>
      </c>
      <c r="B54" s="7" t="s">
        <v>109</v>
      </c>
      <c r="C54" s="8" t="s">
        <v>62</v>
      </c>
      <c r="D54" s="7" t="s">
        <v>13</v>
      </c>
      <c r="E54" s="7" t="s">
        <v>14</v>
      </c>
      <c r="F54" s="8" t="s">
        <v>15</v>
      </c>
      <c r="G54" s="6"/>
      <c r="H54" s="6" t="s">
        <v>16</v>
      </c>
      <c r="I54" s="9" t="s">
        <v>17</v>
      </c>
      <c r="J54" s="9" t="s">
        <v>18</v>
      </c>
    </row>
    <row r="55" spans="1:10">
      <c r="A55" s="6">
        <v>51</v>
      </c>
      <c r="B55" s="7" t="s">
        <v>110</v>
      </c>
      <c r="C55" s="8" t="s">
        <v>111</v>
      </c>
      <c r="D55" s="7" t="s">
        <v>13</v>
      </c>
      <c r="E55" s="7" t="s">
        <v>14</v>
      </c>
      <c r="F55" s="8" t="s">
        <v>15</v>
      </c>
      <c r="G55" s="6" t="str">
        <f>VLOOKUP(C55,[2]导入模板!$B$4:$I$35,8,FALSE)</f>
        <v>265</v>
      </c>
      <c r="H55" s="6" t="s">
        <v>16</v>
      </c>
      <c r="I55" s="9" t="s">
        <v>17</v>
      </c>
      <c r="J55" s="9" t="s">
        <v>18</v>
      </c>
    </row>
    <row r="56" spans="1:10">
      <c r="A56" s="6">
        <v>52</v>
      </c>
      <c r="B56" s="7" t="s">
        <v>112</v>
      </c>
      <c r="C56" s="8" t="s">
        <v>113</v>
      </c>
      <c r="D56" s="7" t="s">
        <v>13</v>
      </c>
      <c r="E56" s="7" t="s">
        <v>14</v>
      </c>
      <c r="F56" s="8" t="s">
        <v>15</v>
      </c>
      <c r="G56" s="6"/>
      <c r="H56" s="6" t="s">
        <v>16</v>
      </c>
      <c r="I56" s="9" t="s">
        <v>17</v>
      </c>
      <c r="J56" s="9" t="s">
        <v>18</v>
      </c>
    </row>
    <row r="57" spans="1:10">
      <c r="A57" s="6">
        <v>53</v>
      </c>
      <c r="B57" s="7" t="s">
        <v>114</v>
      </c>
      <c r="C57" s="8" t="s">
        <v>115</v>
      </c>
      <c r="D57" s="7" t="s">
        <v>13</v>
      </c>
      <c r="E57" s="7" t="s">
        <v>14</v>
      </c>
      <c r="F57" s="8" t="s">
        <v>15</v>
      </c>
      <c r="G57" s="6"/>
      <c r="H57" s="6" t="s">
        <v>16</v>
      </c>
      <c r="I57" s="9" t="s">
        <v>17</v>
      </c>
      <c r="J57" s="9" t="s">
        <v>18</v>
      </c>
    </row>
    <row r="58" spans="1:10">
      <c r="A58" s="6">
        <v>54</v>
      </c>
      <c r="B58" s="7" t="s">
        <v>116</v>
      </c>
      <c r="C58" s="8" t="s">
        <v>117</v>
      </c>
      <c r="D58" s="7" t="s">
        <v>13</v>
      </c>
      <c r="E58" s="7" t="s">
        <v>14</v>
      </c>
      <c r="F58" s="8" t="s">
        <v>15</v>
      </c>
      <c r="G58" s="6"/>
      <c r="H58" s="6" t="s">
        <v>16</v>
      </c>
      <c r="I58" s="9" t="s">
        <v>17</v>
      </c>
      <c r="J58" s="9" t="s">
        <v>18</v>
      </c>
    </row>
    <row r="59" spans="1:10">
      <c r="A59" s="6">
        <v>55</v>
      </c>
      <c r="B59" s="7" t="s">
        <v>118</v>
      </c>
      <c r="C59" s="8" t="s">
        <v>119</v>
      </c>
      <c r="D59" s="7" t="s">
        <v>13</v>
      </c>
      <c r="E59" s="7" t="s">
        <v>14</v>
      </c>
      <c r="F59" s="8" t="s">
        <v>15</v>
      </c>
      <c r="G59" s="6" t="str">
        <f>VLOOKUP(C59,[2]导入模板!$B$4:$I$35,8,FALSE)</f>
        <v>265</v>
      </c>
      <c r="H59" s="6" t="s">
        <v>16</v>
      </c>
      <c r="I59" s="9" t="s">
        <v>17</v>
      </c>
      <c r="J59" s="9" t="s">
        <v>18</v>
      </c>
    </row>
    <row r="60" spans="1:10">
      <c r="A60" s="6">
        <v>56</v>
      </c>
      <c r="B60" s="7" t="s">
        <v>120</v>
      </c>
      <c r="C60" s="8" t="s">
        <v>84</v>
      </c>
      <c r="D60" s="7" t="s">
        <v>13</v>
      </c>
      <c r="E60" s="7" t="s">
        <v>14</v>
      </c>
      <c r="F60" s="8" t="s">
        <v>15</v>
      </c>
      <c r="G60" s="6" t="str">
        <f>VLOOKUP(C60,[2]导入模板!$B$4:$I$35,8,FALSE)</f>
        <v>265</v>
      </c>
      <c r="H60" s="6" t="s">
        <v>16</v>
      </c>
      <c r="I60" s="9" t="s">
        <v>17</v>
      </c>
      <c r="J60" s="9" t="s">
        <v>18</v>
      </c>
    </row>
    <row r="61" spans="1:10">
      <c r="A61" s="6">
        <v>57</v>
      </c>
      <c r="B61" s="7" t="s">
        <v>121</v>
      </c>
      <c r="C61" s="8" t="s">
        <v>122</v>
      </c>
      <c r="D61" s="7" t="s">
        <v>13</v>
      </c>
      <c r="E61" s="7" t="s">
        <v>14</v>
      </c>
      <c r="F61" s="8" t="s">
        <v>15</v>
      </c>
      <c r="G61" s="6" t="str">
        <f>VLOOKUP(C61,[2]导入模板!$B$4:$I$35,8,FALSE)</f>
        <v>265</v>
      </c>
      <c r="H61" s="6" t="s">
        <v>16</v>
      </c>
      <c r="I61" s="9" t="s">
        <v>17</v>
      </c>
      <c r="J61" s="9" t="s">
        <v>18</v>
      </c>
    </row>
    <row r="62" spans="1:10">
      <c r="A62" s="6">
        <v>58</v>
      </c>
      <c r="B62" s="7" t="s">
        <v>123</v>
      </c>
      <c r="C62" s="8" t="s">
        <v>124</v>
      </c>
      <c r="D62" s="7" t="s">
        <v>13</v>
      </c>
      <c r="E62" s="7" t="s">
        <v>14</v>
      </c>
      <c r="F62" s="8" t="s">
        <v>15</v>
      </c>
      <c r="G62" s="6" t="str">
        <f>VLOOKUP(C62,[3]导入模板!$B$4:$I$55,8,FALSE)</f>
        <v>265</v>
      </c>
      <c r="H62" s="6" t="s">
        <v>125</v>
      </c>
      <c r="I62" s="9" t="s">
        <v>126</v>
      </c>
      <c r="J62" s="9" t="s">
        <v>18</v>
      </c>
    </row>
    <row r="63" spans="1:10">
      <c r="A63" s="6">
        <v>59</v>
      </c>
      <c r="B63" s="7" t="s">
        <v>127</v>
      </c>
      <c r="C63" s="8" t="s">
        <v>12</v>
      </c>
      <c r="D63" s="7" t="s">
        <v>13</v>
      </c>
      <c r="E63" s="7" t="s">
        <v>14</v>
      </c>
      <c r="F63" s="8" t="s">
        <v>15</v>
      </c>
      <c r="G63" s="6" t="str">
        <f>VLOOKUP(C63,[3]导入模板!$B$4:$I$55,8,FALSE)</f>
        <v>265</v>
      </c>
      <c r="H63" s="6" t="s">
        <v>125</v>
      </c>
      <c r="I63" s="9" t="s">
        <v>126</v>
      </c>
      <c r="J63" s="9" t="s">
        <v>18</v>
      </c>
    </row>
    <row r="64" spans="1:10">
      <c r="A64" s="6">
        <v>60</v>
      </c>
      <c r="B64" s="7" t="s">
        <v>128</v>
      </c>
      <c r="C64" s="8" t="s">
        <v>129</v>
      </c>
      <c r="D64" s="7" t="s">
        <v>13</v>
      </c>
      <c r="E64" s="7" t="s">
        <v>14</v>
      </c>
      <c r="F64" s="8" t="s">
        <v>15</v>
      </c>
      <c r="G64" s="6" t="str">
        <f>VLOOKUP(C64,[3]导入模板!$B$4:$I$55,8,FALSE)</f>
        <v>265</v>
      </c>
      <c r="H64" s="6" t="s">
        <v>125</v>
      </c>
      <c r="I64" s="9" t="s">
        <v>126</v>
      </c>
      <c r="J64" s="9" t="s">
        <v>18</v>
      </c>
    </row>
    <row r="65" spans="1:10">
      <c r="A65" s="6">
        <v>61</v>
      </c>
      <c r="B65" s="7" t="s">
        <v>130</v>
      </c>
      <c r="C65" s="8" t="s">
        <v>117</v>
      </c>
      <c r="D65" s="7" t="s">
        <v>13</v>
      </c>
      <c r="E65" s="7" t="s">
        <v>14</v>
      </c>
      <c r="F65" s="8" t="s">
        <v>15</v>
      </c>
      <c r="G65" s="6" t="str">
        <f>VLOOKUP(C65,[3]导入模板!$B$4:$I$55,8,FALSE)</f>
        <v>265</v>
      </c>
      <c r="H65" s="6" t="s">
        <v>125</v>
      </c>
      <c r="I65" s="9" t="s">
        <v>126</v>
      </c>
      <c r="J65" s="9" t="s">
        <v>18</v>
      </c>
    </row>
    <row r="66" spans="1:10">
      <c r="A66" s="6">
        <v>62</v>
      </c>
      <c r="B66" s="7" t="s">
        <v>131</v>
      </c>
      <c r="C66" s="8" t="s">
        <v>34</v>
      </c>
      <c r="D66" s="7" t="s">
        <v>13</v>
      </c>
      <c r="E66" s="7" t="s">
        <v>14</v>
      </c>
      <c r="F66" s="8" t="s">
        <v>15</v>
      </c>
      <c r="G66" s="6" t="str">
        <f>VLOOKUP(C66,[3]导入模板!$B$4:$I$55,8,FALSE)</f>
        <v>265</v>
      </c>
      <c r="H66" s="6" t="s">
        <v>125</v>
      </c>
      <c r="I66" s="9" t="s">
        <v>126</v>
      </c>
      <c r="J66" s="9" t="s">
        <v>18</v>
      </c>
    </row>
    <row r="67" spans="1:10">
      <c r="A67" s="6">
        <v>63</v>
      </c>
      <c r="B67" s="7" t="s">
        <v>132</v>
      </c>
      <c r="C67" s="8" t="s">
        <v>133</v>
      </c>
      <c r="D67" s="7" t="s">
        <v>13</v>
      </c>
      <c r="E67" s="7" t="s">
        <v>14</v>
      </c>
      <c r="F67" s="8" t="s">
        <v>15</v>
      </c>
      <c r="G67" s="6" t="str">
        <f>VLOOKUP(C67,[3]导入模板!$B$4:$I$55,8,FALSE)</f>
        <v>265</v>
      </c>
      <c r="H67" s="6" t="s">
        <v>125</v>
      </c>
      <c r="I67" s="9" t="s">
        <v>126</v>
      </c>
      <c r="J67" s="9" t="s">
        <v>18</v>
      </c>
    </row>
    <row r="68" spans="1:10">
      <c r="A68" s="6">
        <v>64</v>
      </c>
      <c r="B68" s="7" t="s">
        <v>134</v>
      </c>
      <c r="C68" s="8" t="s">
        <v>135</v>
      </c>
      <c r="D68" s="7" t="s">
        <v>13</v>
      </c>
      <c r="E68" s="7" t="s">
        <v>14</v>
      </c>
      <c r="F68" s="8" t="s">
        <v>15</v>
      </c>
      <c r="G68" s="6"/>
      <c r="H68" s="6" t="s">
        <v>125</v>
      </c>
      <c r="I68" s="9" t="s">
        <v>126</v>
      </c>
      <c r="J68" s="9" t="s">
        <v>18</v>
      </c>
    </row>
    <row r="69" spans="1:10">
      <c r="A69" s="6">
        <v>65</v>
      </c>
      <c r="B69" s="7" t="s">
        <v>136</v>
      </c>
      <c r="C69" s="8" t="s">
        <v>137</v>
      </c>
      <c r="D69" s="7" t="s">
        <v>13</v>
      </c>
      <c r="E69" s="7" t="s">
        <v>14</v>
      </c>
      <c r="F69" s="8" t="s">
        <v>15</v>
      </c>
      <c r="G69" s="6" t="str">
        <f>VLOOKUP(C69,[3]导入模板!$B$4:$I$55,8,FALSE)</f>
        <v>265</v>
      </c>
      <c r="H69" s="6" t="s">
        <v>125</v>
      </c>
      <c r="I69" s="9" t="s">
        <v>126</v>
      </c>
      <c r="J69" s="9" t="s">
        <v>18</v>
      </c>
    </row>
    <row r="70" spans="1:10">
      <c r="A70" s="6">
        <v>66</v>
      </c>
      <c r="B70" s="7" t="s">
        <v>138</v>
      </c>
      <c r="C70" s="8" t="s">
        <v>139</v>
      </c>
      <c r="D70" s="7" t="s">
        <v>13</v>
      </c>
      <c r="E70" s="7" t="s">
        <v>14</v>
      </c>
      <c r="F70" s="8" t="s">
        <v>15</v>
      </c>
      <c r="G70" s="6" t="str">
        <f>VLOOKUP(C70,[3]导入模板!$B$4:$I$55,8,FALSE)</f>
        <v>265</v>
      </c>
      <c r="H70" s="6" t="s">
        <v>125</v>
      </c>
      <c r="I70" s="9" t="s">
        <v>126</v>
      </c>
      <c r="J70" s="9" t="s">
        <v>18</v>
      </c>
    </row>
    <row r="71" spans="1:10">
      <c r="A71" s="6">
        <v>67</v>
      </c>
      <c r="B71" s="7" t="s">
        <v>140</v>
      </c>
      <c r="C71" s="8" t="s">
        <v>141</v>
      </c>
      <c r="D71" s="7" t="s">
        <v>13</v>
      </c>
      <c r="E71" s="7" t="s">
        <v>14</v>
      </c>
      <c r="F71" s="8" t="s">
        <v>15</v>
      </c>
      <c r="G71" s="6" t="str">
        <f>VLOOKUP(C71,[3]导入模板!$B$4:$I$55,8,FALSE)</f>
        <v>265</v>
      </c>
      <c r="H71" s="6" t="s">
        <v>125</v>
      </c>
      <c r="I71" s="9" t="s">
        <v>126</v>
      </c>
      <c r="J71" s="9" t="s">
        <v>18</v>
      </c>
    </row>
    <row r="72" spans="1:10">
      <c r="A72" s="6">
        <v>68</v>
      </c>
      <c r="B72" s="7" t="s">
        <v>142</v>
      </c>
      <c r="C72" s="8" t="s">
        <v>143</v>
      </c>
      <c r="D72" s="7" t="s">
        <v>13</v>
      </c>
      <c r="E72" s="7" t="s">
        <v>14</v>
      </c>
      <c r="F72" s="8" t="s">
        <v>15</v>
      </c>
      <c r="G72" s="6" t="str">
        <f>VLOOKUP(C72,[3]导入模板!$B$4:$I$55,8,FALSE)</f>
        <v>265</v>
      </c>
      <c r="H72" s="6" t="s">
        <v>125</v>
      </c>
      <c r="I72" s="9" t="s">
        <v>126</v>
      </c>
      <c r="J72" s="9" t="s">
        <v>18</v>
      </c>
    </row>
    <row r="73" spans="1:10">
      <c r="A73" s="6">
        <v>69</v>
      </c>
      <c r="B73" s="7" t="s">
        <v>144</v>
      </c>
      <c r="C73" s="8" t="s">
        <v>145</v>
      </c>
      <c r="D73" s="7" t="s">
        <v>13</v>
      </c>
      <c r="E73" s="7" t="s">
        <v>14</v>
      </c>
      <c r="F73" s="8" t="s">
        <v>15</v>
      </c>
      <c r="G73" s="6" t="str">
        <f>VLOOKUP(C73,[3]导入模板!$B$4:$I$55,8,FALSE)</f>
        <v>265</v>
      </c>
      <c r="H73" s="6" t="s">
        <v>125</v>
      </c>
      <c r="I73" s="9" t="s">
        <v>126</v>
      </c>
      <c r="J73" s="9" t="s">
        <v>18</v>
      </c>
    </row>
    <row r="74" spans="1:10">
      <c r="A74" s="6">
        <v>70</v>
      </c>
      <c r="B74" s="7" t="s">
        <v>146</v>
      </c>
      <c r="C74" s="8" t="s">
        <v>147</v>
      </c>
      <c r="D74" s="7" t="s">
        <v>13</v>
      </c>
      <c r="E74" s="7" t="s">
        <v>14</v>
      </c>
      <c r="F74" s="8" t="s">
        <v>15</v>
      </c>
      <c r="G74" s="6" t="str">
        <f>VLOOKUP(C74,[3]导入模板!$B$4:$I$55,8,FALSE)</f>
        <v>265</v>
      </c>
      <c r="H74" s="6" t="s">
        <v>125</v>
      </c>
      <c r="I74" s="9" t="s">
        <v>126</v>
      </c>
      <c r="J74" s="9" t="s">
        <v>18</v>
      </c>
    </row>
    <row r="75" spans="1:10">
      <c r="A75" s="6">
        <v>71</v>
      </c>
      <c r="B75" s="7" t="s">
        <v>148</v>
      </c>
      <c r="C75" s="8" t="s">
        <v>149</v>
      </c>
      <c r="D75" s="7" t="s">
        <v>13</v>
      </c>
      <c r="E75" s="7" t="s">
        <v>14</v>
      </c>
      <c r="F75" s="8" t="s">
        <v>15</v>
      </c>
      <c r="G75" s="6" t="str">
        <f>VLOOKUP(C75,[3]导入模板!$B$4:$I$55,8,FALSE)</f>
        <v>265</v>
      </c>
      <c r="H75" s="6" t="s">
        <v>125</v>
      </c>
      <c r="I75" s="9" t="s">
        <v>126</v>
      </c>
      <c r="J75" s="9" t="s">
        <v>18</v>
      </c>
    </row>
    <row r="76" spans="1:10">
      <c r="A76" s="6">
        <v>72</v>
      </c>
      <c r="B76" s="7" t="s">
        <v>150</v>
      </c>
      <c r="C76" s="8" t="s">
        <v>151</v>
      </c>
      <c r="D76" s="7" t="s">
        <v>13</v>
      </c>
      <c r="E76" s="7" t="s">
        <v>14</v>
      </c>
      <c r="F76" s="8" t="s">
        <v>15</v>
      </c>
      <c r="G76" s="6" t="str">
        <f>VLOOKUP(C76,[3]导入模板!$B$4:$I$55,8,FALSE)</f>
        <v>265</v>
      </c>
      <c r="H76" s="6" t="s">
        <v>125</v>
      </c>
      <c r="I76" s="9" t="s">
        <v>126</v>
      </c>
      <c r="J76" s="9" t="s">
        <v>18</v>
      </c>
    </row>
    <row r="77" spans="1:10">
      <c r="A77" s="6">
        <v>73</v>
      </c>
      <c r="B77" s="7" t="s">
        <v>152</v>
      </c>
      <c r="C77" s="8" t="s">
        <v>153</v>
      </c>
      <c r="D77" s="7" t="s">
        <v>13</v>
      </c>
      <c r="E77" s="7" t="s">
        <v>14</v>
      </c>
      <c r="F77" s="8" t="s">
        <v>15</v>
      </c>
      <c r="G77" s="6" t="str">
        <f>VLOOKUP(C77,[3]导入模板!$B$4:$I$55,8,FALSE)</f>
        <v>265</v>
      </c>
      <c r="H77" s="6" t="s">
        <v>125</v>
      </c>
      <c r="I77" s="9" t="s">
        <v>126</v>
      </c>
      <c r="J77" s="9" t="s">
        <v>18</v>
      </c>
    </row>
    <row r="78" spans="1:10">
      <c r="A78" s="6">
        <v>74</v>
      </c>
      <c r="B78" s="7" t="s">
        <v>154</v>
      </c>
      <c r="C78" s="8" t="s">
        <v>155</v>
      </c>
      <c r="D78" s="7" t="s">
        <v>13</v>
      </c>
      <c r="E78" s="7" t="s">
        <v>14</v>
      </c>
      <c r="F78" s="8" t="s">
        <v>15</v>
      </c>
      <c r="G78" s="6" t="str">
        <f>VLOOKUP(C78,[3]导入模板!$B$4:$I$55,8,FALSE)</f>
        <v>265</v>
      </c>
      <c r="H78" s="6" t="s">
        <v>125</v>
      </c>
      <c r="I78" s="9" t="s">
        <v>126</v>
      </c>
      <c r="J78" s="9" t="s">
        <v>18</v>
      </c>
    </row>
    <row r="79" spans="1:10">
      <c r="A79" s="6">
        <v>75</v>
      </c>
      <c r="B79" s="7" t="s">
        <v>156</v>
      </c>
      <c r="C79" s="8" t="s">
        <v>129</v>
      </c>
      <c r="D79" s="7" t="s">
        <v>13</v>
      </c>
      <c r="E79" s="7" t="s">
        <v>14</v>
      </c>
      <c r="F79" s="8" t="s">
        <v>15</v>
      </c>
      <c r="G79" s="6" t="str">
        <f>VLOOKUP(C79,[3]导入模板!$B$4:$I$55,8,FALSE)</f>
        <v>265</v>
      </c>
      <c r="H79" s="6" t="s">
        <v>125</v>
      </c>
      <c r="I79" s="9" t="s">
        <v>126</v>
      </c>
      <c r="J79" s="9" t="s">
        <v>18</v>
      </c>
    </row>
    <row r="80" spans="1:10">
      <c r="A80" s="6">
        <v>76</v>
      </c>
      <c r="B80" s="7" t="s">
        <v>157</v>
      </c>
      <c r="C80" s="8" t="s">
        <v>158</v>
      </c>
      <c r="D80" s="7" t="s">
        <v>13</v>
      </c>
      <c r="E80" s="7" t="s">
        <v>14</v>
      </c>
      <c r="F80" s="8" t="s">
        <v>15</v>
      </c>
      <c r="G80" s="6" t="str">
        <f>VLOOKUP(C80,[3]导入模板!$B$4:$I$55,8,FALSE)</f>
        <v>265</v>
      </c>
      <c r="H80" s="6" t="s">
        <v>125</v>
      </c>
      <c r="I80" s="9" t="s">
        <v>126</v>
      </c>
      <c r="J80" s="9" t="s">
        <v>18</v>
      </c>
    </row>
    <row r="81" spans="1:10">
      <c r="A81" s="6">
        <v>77</v>
      </c>
      <c r="B81" s="7" t="s">
        <v>159</v>
      </c>
      <c r="C81" s="8" t="s">
        <v>92</v>
      </c>
      <c r="D81" s="7" t="s">
        <v>13</v>
      </c>
      <c r="E81" s="7" t="s">
        <v>14</v>
      </c>
      <c r="F81" s="8" t="s">
        <v>15</v>
      </c>
      <c r="G81" s="6" t="str">
        <f>VLOOKUP(C81,[3]导入模板!$B$4:$I$55,8,FALSE)</f>
        <v>265</v>
      </c>
      <c r="H81" s="6" t="s">
        <v>125</v>
      </c>
      <c r="I81" s="9" t="s">
        <v>126</v>
      </c>
      <c r="J81" s="9" t="s">
        <v>18</v>
      </c>
    </row>
    <row r="82" spans="1:10">
      <c r="A82" s="6">
        <v>78</v>
      </c>
      <c r="B82" s="7" t="s">
        <v>160</v>
      </c>
      <c r="C82" s="8" t="s">
        <v>161</v>
      </c>
      <c r="D82" s="7" t="s">
        <v>13</v>
      </c>
      <c r="E82" s="7" t="s">
        <v>14</v>
      </c>
      <c r="F82" s="8" t="s">
        <v>15</v>
      </c>
      <c r="G82" s="6" t="str">
        <f>VLOOKUP(C82,[3]导入模板!$B$4:$I$55,8,FALSE)</f>
        <v>265</v>
      </c>
      <c r="H82" s="6" t="s">
        <v>125</v>
      </c>
      <c r="I82" s="9" t="s">
        <v>126</v>
      </c>
      <c r="J82" s="9" t="s">
        <v>18</v>
      </c>
    </row>
    <row r="83" spans="1:10">
      <c r="A83" s="6">
        <v>79</v>
      </c>
      <c r="B83" s="7" t="s">
        <v>162</v>
      </c>
      <c r="C83" s="8" t="s">
        <v>163</v>
      </c>
      <c r="D83" s="7" t="s">
        <v>13</v>
      </c>
      <c r="E83" s="7" t="s">
        <v>14</v>
      </c>
      <c r="F83" s="8" t="s">
        <v>15</v>
      </c>
      <c r="G83" s="6" t="str">
        <f>VLOOKUP(C83,[3]导入模板!$B$4:$I$55,8,FALSE)</f>
        <v>265</v>
      </c>
      <c r="H83" s="6" t="s">
        <v>125</v>
      </c>
      <c r="I83" s="9" t="s">
        <v>126</v>
      </c>
      <c r="J83" s="9" t="s">
        <v>18</v>
      </c>
    </row>
    <row r="84" spans="1:10">
      <c r="A84" s="6">
        <v>80</v>
      </c>
      <c r="B84" s="7" t="s">
        <v>164</v>
      </c>
      <c r="C84" s="8" t="s">
        <v>165</v>
      </c>
      <c r="D84" s="7" t="s">
        <v>13</v>
      </c>
      <c r="E84" s="7" t="s">
        <v>14</v>
      </c>
      <c r="F84" s="8" t="s">
        <v>15</v>
      </c>
      <c r="G84" s="6"/>
      <c r="H84" s="6" t="s">
        <v>125</v>
      </c>
      <c r="I84" s="9" t="s">
        <v>126</v>
      </c>
      <c r="J84" s="9" t="s">
        <v>18</v>
      </c>
    </row>
    <row r="85" spans="1:10">
      <c r="A85" s="6">
        <v>81</v>
      </c>
      <c r="B85" s="7" t="s">
        <v>166</v>
      </c>
      <c r="C85" s="8" t="s">
        <v>12</v>
      </c>
      <c r="D85" s="7" t="s">
        <v>13</v>
      </c>
      <c r="E85" s="7" t="s">
        <v>14</v>
      </c>
      <c r="F85" s="8" t="s">
        <v>15</v>
      </c>
      <c r="G85" s="6" t="str">
        <f>VLOOKUP(C85,[3]导入模板!$B$4:$I$55,8,FALSE)</f>
        <v>265</v>
      </c>
      <c r="H85" s="6" t="s">
        <v>125</v>
      </c>
      <c r="I85" s="9" t="s">
        <v>126</v>
      </c>
      <c r="J85" s="9" t="s">
        <v>18</v>
      </c>
    </row>
    <row r="86" spans="1:10">
      <c r="A86" s="6">
        <v>82</v>
      </c>
      <c r="B86" s="7" t="s">
        <v>167</v>
      </c>
      <c r="C86" s="8" t="s">
        <v>168</v>
      </c>
      <c r="D86" s="7" t="s">
        <v>13</v>
      </c>
      <c r="E86" s="7" t="s">
        <v>14</v>
      </c>
      <c r="F86" s="8" t="s">
        <v>15</v>
      </c>
      <c r="G86" s="6" t="str">
        <f>VLOOKUP(C86,[3]导入模板!$B$4:$I$55,8,FALSE)</f>
        <v>265</v>
      </c>
      <c r="H86" s="6" t="s">
        <v>125</v>
      </c>
      <c r="I86" s="9" t="s">
        <v>126</v>
      </c>
      <c r="J86" s="9" t="s">
        <v>18</v>
      </c>
    </row>
    <row r="87" spans="1:10">
      <c r="A87" s="6">
        <v>83</v>
      </c>
      <c r="B87" s="7" t="s">
        <v>169</v>
      </c>
      <c r="C87" s="8" t="s">
        <v>170</v>
      </c>
      <c r="D87" s="7" t="s">
        <v>13</v>
      </c>
      <c r="E87" s="7" t="s">
        <v>14</v>
      </c>
      <c r="F87" s="8" t="s">
        <v>15</v>
      </c>
      <c r="G87" s="6" t="str">
        <f>VLOOKUP(C87,[3]导入模板!$B$4:$I$55,8,FALSE)</f>
        <v>265</v>
      </c>
      <c r="H87" s="6" t="s">
        <v>125</v>
      </c>
      <c r="I87" s="9" t="s">
        <v>126</v>
      </c>
      <c r="J87" s="9" t="s">
        <v>18</v>
      </c>
    </row>
    <row r="88" spans="1:10">
      <c r="A88" s="6">
        <v>84</v>
      </c>
      <c r="B88" s="7" t="s">
        <v>171</v>
      </c>
      <c r="C88" s="8" t="s">
        <v>172</v>
      </c>
      <c r="D88" s="7" t="s">
        <v>13</v>
      </c>
      <c r="E88" s="7" t="s">
        <v>14</v>
      </c>
      <c r="F88" s="8" t="s">
        <v>15</v>
      </c>
      <c r="G88" s="6" t="str">
        <f>VLOOKUP(C88,[3]导入模板!$B$4:$I$55,8,FALSE)</f>
        <v>265</v>
      </c>
      <c r="H88" s="6" t="s">
        <v>125</v>
      </c>
      <c r="I88" s="9" t="s">
        <v>126</v>
      </c>
      <c r="J88" s="9" t="s">
        <v>18</v>
      </c>
    </row>
    <row r="89" spans="1:10">
      <c r="A89" s="6">
        <v>85</v>
      </c>
      <c r="B89" s="7" t="s">
        <v>173</v>
      </c>
      <c r="C89" s="8" t="s">
        <v>174</v>
      </c>
      <c r="D89" s="7" t="s">
        <v>13</v>
      </c>
      <c r="E89" s="7" t="s">
        <v>14</v>
      </c>
      <c r="F89" s="8" t="s">
        <v>15</v>
      </c>
      <c r="G89" s="6" t="str">
        <f>VLOOKUP(C89,[3]导入模板!$B$4:$I$55,8,FALSE)</f>
        <v>265</v>
      </c>
      <c r="H89" s="6" t="s">
        <v>125</v>
      </c>
      <c r="I89" s="9" t="s">
        <v>126</v>
      </c>
      <c r="J89" s="9" t="s">
        <v>18</v>
      </c>
    </row>
    <row r="90" spans="1:10">
      <c r="A90" s="6">
        <v>86</v>
      </c>
      <c r="B90" s="7" t="s">
        <v>175</v>
      </c>
      <c r="C90" s="8" t="s">
        <v>12</v>
      </c>
      <c r="D90" s="7" t="s">
        <v>13</v>
      </c>
      <c r="E90" s="7" t="s">
        <v>14</v>
      </c>
      <c r="F90" s="8" t="s">
        <v>15</v>
      </c>
      <c r="G90" s="6" t="str">
        <f>VLOOKUP(C90,[3]导入模板!$B$4:$I$55,8,FALSE)</f>
        <v>265</v>
      </c>
      <c r="H90" s="6" t="s">
        <v>125</v>
      </c>
      <c r="I90" s="9" t="s">
        <v>126</v>
      </c>
      <c r="J90" s="9" t="s">
        <v>18</v>
      </c>
    </row>
    <row r="91" spans="1:10">
      <c r="A91" s="6">
        <v>87</v>
      </c>
      <c r="B91" s="7" t="s">
        <v>176</v>
      </c>
      <c r="C91" s="8" t="s">
        <v>177</v>
      </c>
      <c r="D91" s="7" t="s">
        <v>13</v>
      </c>
      <c r="E91" s="7" t="s">
        <v>14</v>
      </c>
      <c r="F91" s="8" t="s">
        <v>15</v>
      </c>
      <c r="G91" s="6" t="str">
        <f>VLOOKUP(C91,[3]导入模板!$B$4:$I$55,8,FALSE)</f>
        <v>265</v>
      </c>
      <c r="H91" s="6" t="s">
        <v>125</v>
      </c>
      <c r="I91" s="9" t="s">
        <v>126</v>
      </c>
      <c r="J91" s="9" t="s">
        <v>18</v>
      </c>
    </row>
    <row r="92" spans="1:10">
      <c r="A92" s="6">
        <v>88</v>
      </c>
      <c r="B92" s="7" t="s">
        <v>178</v>
      </c>
      <c r="C92" s="8" t="s">
        <v>179</v>
      </c>
      <c r="D92" s="7" t="s">
        <v>13</v>
      </c>
      <c r="E92" s="7" t="s">
        <v>14</v>
      </c>
      <c r="F92" s="8" t="s">
        <v>15</v>
      </c>
      <c r="G92" s="6" t="str">
        <f>VLOOKUP(C92,[3]导入模板!$B$4:$I$55,8,FALSE)</f>
        <v>265</v>
      </c>
      <c r="H92" s="6" t="s">
        <v>125</v>
      </c>
      <c r="I92" s="9" t="s">
        <v>126</v>
      </c>
      <c r="J92" s="9" t="s">
        <v>18</v>
      </c>
    </row>
    <row r="93" spans="1:10">
      <c r="A93" s="6">
        <v>89</v>
      </c>
      <c r="B93" s="7" t="s">
        <v>180</v>
      </c>
      <c r="C93" s="8" t="s">
        <v>181</v>
      </c>
      <c r="D93" s="7" t="s">
        <v>13</v>
      </c>
      <c r="E93" s="7" t="s">
        <v>14</v>
      </c>
      <c r="F93" s="8" t="s">
        <v>15</v>
      </c>
      <c r="G93" s="6" t="str">
        <f>VLOOKUP(C93,[3]导入模板!$B$4:$I$55,8,FALSE)</f>
        <v>265</v>
      </c>
      <c r="H93" s="6" t="s">
        <v>125</v>
      </c>
      <c r="I93" s="9" t="s">
        <v>126</v>
      </c>
      <c r="J93" s="9" t="s">
        <v>18</v>
      </c>
    </row>
    <row r="94" spans="1:10">
      <c r="A94" s="6">
        <v>90</v>
      </c>
      <c r="B94" s="7" t="s">
        <v>182</v>
      </c>
      <c r="C94" s="8" t="s">
        <v>183</v>
      </c>
      <c r="D94" s="7" t="s">
        <v>13</v>
      </c>
      <c r="E94" s="7" t="s">
        <v>14</v>
      </c>
      <c r="F94" s="8" t="s">
        <v>15</v>
      </c>
      <c r="G94" s="6" t="str">
        <f>VLOOKUP(C94,[3]导入模板!$B$4:$I$55,8,FALSE)</f>
        <v>265</v>
      </c>
      <c r="H94" s="6" t="s">
        <v>125</v>
      </c>
      <c r="I94" s="9" t="s">
        <v>126</v>
      </c>
      <c r="J94" s="9" t="s">
        <v>18</v>
      </c>
    </row>
    <row r="95" spans="1:10">
      <c r="A95" s="6">
        <v>91</v>
      </c>
      <c r="B95" s="7" t="s">
        <v>184</v>
      </c>
      <c r="C95" s="8" t="s">
        <v>185</v>
      </c>
      <c r="D95" s="7" t="s">
        <v>13</v>
      </c>
      <c r="E95" s="7" t="s">
        <v>14</v>
      </c>
      <c r="F95" s="8" t="s">
        <v>15</v>
      </c>
      <c r="G95" s="6" t="str">
        <f>VLOOKUP(C95,[3]导入模板!$B$4:$I$55,8,FALSE)</f>
        <v>265</v>
      </c>
      <c r="H95" s="6" t="s">
        <v>125</v>
      </c>
      <c r="I95" s="9" t="s">
        <v>126</v>
      </c>
      <c r="J95" s="9" t="s">
        <v>18</v>
      </c>
    </row>
    <row r="96" spans="1:10">
      <c r="A96" s="6">
        <v>92</v>
      </c>
      <c r="B96" s="7" t="s">
        <v>186</v>
      </c>
      <c r="C96" s="8" t="s">
        <v>187</v>
      </c>
      <c r="D96" s="7" t="s">
        <v>13</v>
      </c>
      <c r="E96" s="7" t="s">
        <v>14</v>
      </c>
      <c r="F96" s="8" t="s">
        <v>15</v>
      </c>
      <c r="G96" s="6" t="str">
        <f>VLOOKUP(C96,[3]导入模板!$B$4:$I$55,8,FALSE)</f>
        <v>265</v>
      </c>
      <c r="H96" s="6" t="s">
        <v>125</v>
      </c>
      <c r="I96" s="9" t="s">
        <v>126</v>
      </c>
      <c r="J96" s="9" t="s">
        <v>18</v>
      </c>
    </row>
    <row r="97" spans="1:10">
      <c r="A97" s="6">
        <v>93</v>
      </c>
      <c r="B97" s="7" t="s">
        <v>188</v>
      </c>
      <c r="C97" s="8" t="s">
        <v>189</v>
      </c>
      <c r="D97" s="7" t="s">
        <v>13</v>
      </c>
      <c r="E97" s="7" t="s">
        <v>14</v>
      </c>
      <c r="F97" s="8" t="s">
        <v>15</v>
      </c>
      <c r="G97" s="6" t="str">
        <f>VLOOKUP(C97,[3]导入模板!$B$4:$I$55,8,FALSE)</f>
        <v>265</v>
      </c>
      <c r="H97" s="6" t="s">
        <v>125</v>
      </c>
      <c r="I97" s="9" t="s">
        <v>126</v>
      </c>
      <c r="J97" s="9" t="s">
        <v>18</v>
      </c>
    </row>
    <row r="98" spans="1:10">
      <c r="A98" s="6">
        <v>94</v>
      </c>
      <c r="B98" s="7" t="s">
        <v>190</v>
      </c>
      <c r="C98" s="8" t="s">
        <v>191</v>
      </c>
      <c r="D98" s="7" t="s">
        <v>13</v>
      </c>
      <c r="E98" s="7" t="s">
        <v>14</v>
      </c>
      <c r="F98" s="8" t="s">
        <v>15</v>
      </c>
      <c r="G98" s="6" t="str">
        <f>VLOOKUP(C98,[3]导入模板!$B$4:$I$55,8,FALSE)</f>
        <v>265</v>
      </c>
      <c r="H98" s="6" t="s">
        <v>125</v>
      </c>
      <c r="I98" s="9" t="s">
        <v>126</v>
      </c>
      <c r="J98" s="9" t="s">
        <v>18</v>
      </c>
    </row>
    <row r="99" spans="1:10">
      <c r="A99" s="6">
        <v>95</v>
      </c>
      <c r="B99" s="7" t="s">
        <v>192</v>
      </c>
      <c r="C99" s="8" t="s">
        <v>193</v>
      </c>
      <c r="D99" s="7" t="s">
        <v>13</v>
      </c>
      <c r="E99" s="7" t="s">
        <v>14</v>
      </c>
      <c r="F99" s="8" t="s">
        <v>15</v>
      </c>
      <c r="G99" s="6" t="str">
        <f>VLOOKUP(C99,[3]导入模板!$B$4:$I$55,8,FALSE)</f>
        <v>265</v>
      </c>
      <c r="H99" s="6" t="s">
        <v>125</v>
      </c>
      <c r="I99" s="9" t="s">
        <v>126</v>
      </c>
      <c r="J99" s="9" t="s">
        <v>18</v>
      </c>
    </row>
    <row r="100" spans="1:10">
      <c r="A100" s="6">
        <v>96</v>
      </c>
      <c r="B100" s="7" t="s">
        <v>194</v>
      </c>
      <c r="C100" s="8" t="s">
        <v>195</v>
      </c>
      <c r="D100" s="7" t="s">
        <v>13</v>
      </c>
      <c r="E100" s="7" t="s">
        <v>14</v>
      </c>
      <c r="F100" s="8" t="s">
        <v>15</v>
      </c>
      <c r="G100" s="6" t="str">
        <f>VLOOKUP(C100,[3]导入模板!$B$4:$I$55,8,FALSE)</f>
        <v>265</v>
      </c>
      <c r="H100" s="6" t="s">
        <v>125</v>
      </c>
      <c r="I100" s="9" t="s">
        <v>126</v>
      </c>
      <c r="J100" s="9" t="s">
        <v>18</v>
      </c>
    </row>
    <row r="101" spans="1:10">
      <c r="A101" s="6">
        <v>97</v>
      </c>
      <c r="B101" s="7" t="s">
        <v>196</v>
      </c>
      <c r="C101" s="8" t="s">
        <v>92</v>
      </c>
      <c r="D101" s="7" t="s">
        <v>13</v>
      </c>
      <c r="E101" s="7" t="s">
        <v>14</v>
      </c>
      <c r="F101" s="8" t="s">
        <v>15</v>
      </c>
      <c r="G101" s="6" t="str">
        <f>VLOOKUP(C101,[3]导入模板!$B$4:$I$55,8,FALSE)</f>
        <v>265</v>
      </c>
      <c r="H101" s="6" t="s">
        <v>125</v>
      </c>
      <c r="I101" s="9" t="s">
        <v>126</v>
      </c>
      <c r="J101" s="9" t="s">
        <v>18</v>
      </c>
    </row>
    <row r="102" spans="1:10">
      <c r="A102" s="6">
        <v>98</v>
      </c>
      <c r="B102" s="7" t="s">
        <v>197</v>
      </c>
      <c r="C102" s="8" t="s">
        <v>94</v>
      </c>
      <c r="D102" s="7" t="s">
        <v>13</v>
      </c>
      <c r="E102" s="7" t="s">
        <v>14</v>
      </c>
      <c r="F102" s="8" t="s">
        <v>15</v>
      </c>
      <c r="G102" s="6" t="str">
        <f>VLOOKUP(C102,[3]导入模板!$B$4:$I$55,8,FALSE)</f>
        <v>265</v>
      </c>
      <c r="H102" s="6" t="s">
        <v>125</v>
      </c>
      <c r="I102" s="9" t="s">
        <v>126</v>
      </c>
      <c r="J102" s="9" t="s">
        <v>18</v>
      </c>
    </row>
    <row r="103" spans="1:10">
      <c r="A103" s="6">
        <v>99</v>
      </c>
      <c r="B103" s="7" t="s">
        <v>198</v>
      </c>
      <c r="C103" s="8" t="s">
        <v>199</v>
      </c>
      <c r="D103" s="7" t="s">
        <v>13</v>
      </c>
      <c r="E103" s="7" t="s">
        <v>14</v>
      </c>
      <c r="F103" s="8" t="s">
        <v>15</v>
      </c>
      <c r="G103" s="6" t="str">
        <f>VLOOKUP(C103,[3]导入模板!$B$4:$I$55,8,FALSE)</f>
        <v>265</v>
      </c>
      <c r="H103" s="6" t="s">
        <v>125</v>
      </c>
      <c r="I103" s="9" t="s">
        <v>126</v>
      </c>
      <c r="J103" s="9" t="s">
        <v>18</v>
      </c>
    </row>
    <row r="104" spans="1:10">
      <c r="A104" s="6">
        <v>100</v>
      </c>
      <c r="B104" s="7" t="s">
        <v>200</v>
      </c>
      <c r="C104" s="8" t="s">
        <v>201</v>
      </c>
      <c r="D104" s="7" t="s">
        <v>13</v>
      </c>
      <c r="E104" s="7" t="s">
        <v>14</v>
      </c>
      <c r="F104" s="8" t="s">
        <v>15</v>
      </c>
      <c r="G104" s="6" t="str">
        <f>VLOOKUP(C104,[3]导入模板!$B$4:$I$55,8,FALSE)</f>
        <v>265</v>
      </c>
      <c r="H104" s="6" t="s">
        <v>125</v>
      </c>
      <c r="I104" s="9" t="s">
        <v>126</v>
      </c>
      <c r="J104" s="9" t="s">
        <v>18</v>
      </c>
    </row>
    <row r="105" spans="1:10">
      <c r="A105" s="6">
        <v>101</v>
      </c>
      <c r="B105" s="7" t="s">
        <v>202</v>
      </c>
      <c r="C105" s="8" t="s">
        <v>203</v>
      </c>
      <c r="D105" s="7" t="s">
        <v>13</v>
      </c>
      <c r="E105" s="7" t="s">
        <v>14</v>
      </c>
      <c r="F105" s="8" t="s">
        <v>15</v>
      </c>
      <c r="G105" s="6" t="str">
        <f>VLOOKUP(C105,[3]导入模板!$B$4:$I$55,8,FALSE)</f>
        <v>265</v>
      </c>
      <c r="H105" s="6" t="s">
        <v>125</v>
      </c>
      <c r="I105" s="9" t="s">
        <v>126</v>
      </c>
      <c r="J105" s="9" t="s">
        <v>18</v>
      </c>
    </row>
    <row r="106" spans="1:10">
      <c r="A106" s="6">
        <v>102</v>
      </c>
      <c r="B106" s="7" t="s">
        <v>204</v>
      </c>
      <c r="C106" s="8" t="s">
        <v>205</v>
      </c>
      <c r="D106" s="7" t="s">
        <v>13</v>
      </c>
      <c r="E106" s="7" t="s">
        <v>14</v>
      </c>
      <c r="F106" s="8" t="s">
        <v>15</v>
      </c>
      <c r="G106" s="6"/>
      <c r="H106" s="6" t="s">
        <v>125</v>
      </c>
      <c r="I106" s="9" t="s">
        <v>126</v>
      </c>
      <c r="J106" s="9" t="s">
        <v>18</v>
      </c>
    </row>
    <row r="107" spans="1:10">
      <c r="A107" s="6">
        <v>103</v>
      </c>
      <c r="B107" s="7" t="s">
        <v>206</v>
      </c>
      <c r="C107" s="8" t="s">
        <v>207</v>
      </c>
      <c r="D107" s="7" t="s">
        <v>13</v>
      </c>
      <c r="E107" s="7" t="s">
        <v>14</v>
      </c>
      <c r="F107" s="8" t="s">
        <v>15</v>
      </c>
      <c r="G107" s="6" t="str">
        <f>VLOOKUP(C107,[3]导入模板!$B$4:$I$55,8,FALSE)</f>
        <v>265</v>
      </c>
      <c r="H107" s="6" t="s">
        <v>125</v>
      </c>
      <c r="I107" s="9" t="s">
        <v>126</v>
      </c>
      <c r="J107" s="9" t="s">
        <v>18</v>
      </c>
    </row>
    <row r="108" spans="1:10">
      <c r="A108" s="6">
        <v>104</v>
      </c>
      <c r="B108" s="7" t="s">
        <v>208</v>
      </c>
      <c r="C108" s="8" t="s">
        <v>209</v>
      </c>
      <c r="D108" s="7" t="s">
        <v>13</v>
      </c>
      <c r="E108" s="7" t="s">
        <v>14</v>
      </c>
      <c r="F108" s="8" t="s">
        <v>15</v>
      </c>
      <c r="G108" s="6" t="str">
        <f>VLOOKUP(C108,[3]导入模板!$B$4:$I$55,8,FALSE)</f>
        <v>265</v>
      </c>
      <c r="H108" s="6" t="s">
        <v>125</v>
      </c>
      <c r="I108" s="9" t="s">
        <v>126</v>
      </c>
      <c r="J108" s="9" t="s">
        <v>18</v>
      </c>
    </row>
    <row r="109" spans="1:10">
      <c r="A109" s="6">
        <v>105</v>
      </c>
      <c r="B109" s="7" t="s">
        <v>210</v>
      </c>
      <c r="C109" s="8" t="s">
        <v>211</v>
      </c>
      <c r="D109" s="7" t="s">
        <v>13</v>
      </c>
      <c r="E109" s="7" t="s">
        <v>14</v>
      </c>
      <c r="F109" s="8" t="s">
        <v>15</v>
      </c>
      <c r="G109" s="6" t="str">
        <f>VLOOKUP(C109,[3]导入模板!$B$4:$I$55,8,FALSE)</f>
        <v>265</v>
      </c>
      <c r="H109" s="6" t="s">
        <v>125</v>
      </c>
      <c r="I109" s="9" t="s">
        <v>126</v>
      </c>
      <c r="J109" s="9" t="s">
        <v>18</v>
      </c>
    </row>
    <row r="110" spans="1:10">
      <c r="A110" s="6">
        <v>106</v>
      </c>
      <c r="B110" s="7" t="s">
        <v>212</v>
      </c>
      <c r="C110" s="8" t="s">
        <v>42</v>
      </c>
      <c r="D110" s="7" t="s">
        <v>13</v>
      </c>
      <c r="E110" s="7" t="s">
        <v>14</v>
      </c>
      <c r="F110" s="8" t="s">
        <v>15</v>
      </c>
      <c r="G110" s="6" t="str">
        <f>VLOOKUP(C110,[3]导入模板!$B$4:$I$55,8,FALSE)</f>
        <v>265</v>
      </c>
      <c r="H110" s="6" t="s">
        <v>125</v>
      </c>
      <c r="I110" s="9" t="s">
        <v>126</v>
      </c>
      <c r="J110" s="9" t="s">
        <v>18</v>
      </c>
    </row>
    <row r="111" spans="1:10">
      <c r="A111" s="6">
        <v>107</v>
      </c>
      <c r="B111" s="7" t="s">
        <v>213</v>
      </c>
      <c r="C111" s="8" t="s">
        <v>214</v>
      </c>
      <c r="D111" s="7" t="s">
        <v>13</v>
      </c>
      <c r="E111" s="7" t="s">
        <v>14</v>
      </c>
      <c r="F111" s="8" t="s">
        <v>15</v>
      </c>
      <c r="G111" s="6" t="str">
        <f>VLOOKUP(C111,[3]导入模板!$B$4:$I$55,8,FALSE)</f>
        <v>265</v>
      </c>
      <c r="H111" s="6" t="s">
        <v>125</v>
      </c>
      <c r="I111" s="9" t="s">
        <v>126</v>
      </c>
      <c r="J111" s="9" t="s">
        <v>18</v>
      </c>
    </row>
    <row r="112" spans="1:10">
      <c r="A112" s="6">
        <v>108</v>
      </c>
      <c r="B112" s="7" t="s">
        <v>215</v>
      </c>
      <c r="C112" s="8" t="s">
        <v>216</v>
      </c>
      <c r="D112" s="7" t="s">
        <v>13</v>
      </c>
      <c r="E112" s="7" t="s">
        <v>14</v>
      </c>
      <c r="F112" s="8" t="s">
        <v>15</v>
      </c>
      <c r="G112" s="6" t="str">
        <f>VLOOKUP(C112,[3]导入模板!$B$4:$I$55,8,FALSE)</f>
        <v>265</v>
      </c>
      <c r="H112" s="6" t="s">
        <v>125</v>
      </c>
      <c r="I112" s="9" t="s">
        <v>126</v>
      </c>
      <c r="J112" s="9" t="s">
        <v>18</v>
      </c>
    </row>
    <row r="113" spans="1:10">
      <c r="A113" s="6">
        <v>109</v>
      </c>
      <c r="B113" s="7" t="s">
        <v>144</v>
      </c>
      <c r="C113" s="8" t="s">
        <v>217</v>
      </c>
      <c r="D113" s="7" t="s">
        <v>13</v>
      </c>
      <c r="E113" s="7" t="s">
        <v>14</v>
      </c>
      <c r="F113" s="8" t="s">
        <v>15</v>
      </c>
      <c r="G113" s="6"/>
      <c r="H113" s="6" t="s">
        <v>125</v>
      </c>
      <c r="I113" s="9" t="s">
        <v>126</v>
      </c>
      <c r="J113" s="9" t="s">
        <v>18</v>
      </c>
    </row>
    <row r="114" spans="1:10">
      <c r="A114" s="6">
        <v>110</v>
      </c>
      <c r="B114" s="7" t="s">
        <v>218</v>
      </c>
      <c r="C114" s="8" t="s">
        <v>44</v>
      </c>
      <c r="D114" s="7" t="s">
        <v>13</v>
      </c>
      <c r="E114" s="7" t="s">
        <v>14</v>
      </c>
      <c r="F114" s="8" t="s">
        <v>15</v>
      </c>
      <c r="G114" s="6" t="str">
        <f>VLOOKUP(C114,[3]导入模板!$B$4:$I$55,8,FALSE)</f>
        <v>265</v>
      </c>
      <c r="H114" s="6" t="s">
        <v>125</v>
      </c>
      <c r="I114" s="9" t="s">
        <v>126</v>
      </c>
      <c r="J114" s="9" t="s">
        <v>18</v>
      </c>
    </row>
    <row r="115" spans="1:10">
      <c r="A115" s="6">
        <v>111</v>
      </c>
      <c r="B115" s="7" t="s">
        <v>219</v>
      </c>
      <c r="C115" s="8" t="s">
        <v>203</v>
      </c>
      <c r="D115" s="7" t="s">
        <v>13</v>
      </c>
      <c r="E115" s="7" t="s">
        <v>14</v>
      </c>
      <c r="F115" s="8" t="s">
        <v>15</v>
      </c>
      <c r="G115" s="6" t="str">
        <f>VLOOKUP(C115,[3]导入模板!$B$4:$I$55,8,FALSE)</f>
        <v>265</v>
      </c>
      <c r="H115" s="6" t="s">
        <v>125</v>
      </c>
      <c r="I115" s="9" t="s">
        <v>126</v>
      </c>
      <c r="J115" s="9" t="s">
        <v>18</v>
      </c>
    </row>
    <row r="116" spans="1:10">
      <c r="A116" s="6">
        <v>112</v>
      </c>
      <c r="B116" s="7" t="s">
        <v>220</v>
      </c>
      <c r="C116" s="8" t="s">
        <v>183</v>
      </c>
      <c r="D116" s="7" t="s">
        <v>13</v>
      </c>
      <c r="E116" s="7" t="s">
        <v>14</v>
      </c>
      <c r="F116" s="8" t="s">
        <v>15</v>
      </c>
      <c r="G116" s="6" t="str">
        <f>VLOOKUP(C116,[3]导入模板!$B$4:$I$55,8,FALSE)</f>
        <v>265</v>
      </c>
      <c r="H116" s="6" t="s">
        <v>125</v>
      </c>
      <c r="I116" s="9" t="s">
        <v>126</v>
      </c>
      <c r="J116" s="9" t="s">
        <v>18</v>
      </c>
    </row>
    <row r="117" spans="1:10">
      <c r="A117" s="6">
        <v>113</v>
      </c>
      <c r="B117" s="7" t="s">
        <v>221</v>
      </c>
      <c r="C117" s="8" t="s">
        <v>207</v>
      </c>
      <c r="D117" s="7" t="s">
        <v>13</v>
      </c>
      <c r="E117" s="7" t="s">
        <v>14</v>
      </c>
      <c r="F117" s="8" t="s">
        <v>15</v>
      </c>
      <c r="G117" s="6" t="str">
        <f>VLOOKUP(C117,[3]导入模板!$B$4:$I$55,8,FALSE)</f>
        <v>265</v>
      </c>
      <c r="H117" s="6" t="s">
        <v>125</v>
      </c>
      <c r="I117" s="9" t="s">
        <v>126</v>
      </c>
      <c r="J117" s="9" t="s">
        <v>18</v>
      </c>
    </row>
    <row r="118" spans="1:10">
      <c r="A118" s="6">
        <v>114</v>
      </c>
      <c r="B118" s="7" t="s">
        <v>222</v>
      </c>
      <c r="C118" s="8" t="s">
        <v>223</v>
      </c>
      <c r="D118" s="7" t="s">
        <v>13</v>
      </c>
      <c r="E118" s="7" t="s">
        <v>14</v>
      </c>
      <c r="F118" s="8" t="s">
        <v>224</v>
      </c>
      <c r="G118" s="6" t="str">
        <f>VLOOKUP(C118,[4]导入模板!$B$4:$I$55,8,FALSE)</f>
        <v>315</v>
      </c>
      <c r="H118" s="6" t="s">
        <v>225</v>
      </c>
      <c r="I118" s="9" t="s">
        <v>226</v>
      </c>
      <c r="J118" s="9" t="s">
        <v>18</v>
      </c>
    </row>
    <row r="119" spans="1:10">
      <c r="A119" s="6">
        <v>115</v>
      </c>
      <c r="B119" s="7" t="s">
        <v>227</v>
      </c>
      <c r="C119" s="8" t="s">
        <v>228</v>
      </c>
      <c r="D119" s="7" t="s">
        <v>13</v>
      </c>
      <c r="E119" s="7" t="s">
        <v>14</v>
      </c>
      <c r="F119" s="8" t="s">
        <v>224</v>
      </c>
      <c r="G119" s="6" t="str">
        <f>VLOOKUP(C119,[4]导入模板!$B$4:$I$55,8,FALSE)</f>
        <v>315</v>
      </c>
      <c r="H119" s="9" t="s">
        <v>225</v>
      </c>
      <c r="I119" s="9" t="s">
        <v>226</v>
      </c>
      <c r="J119" s="9" t="s">
        <v>18</v>
      </c>
    </row>
    <row r="120" spans="1:10">
      <c r="A120" s="6">
        <v>116</v>
      </c>
      <c r="B120" s="7" t="s">
        <v>229</v>
      </c>
      <c r="C120" s="8" t="s">
        <v>230</v>
      </c>
      <c r="D120" s="7" t="s">
        <v>13</v>
      </c>
      <c r="E120" s="7" t="s">
        <v>14</v>
      </c>
      <c r="F120" s="8" t="s">
        <v>224</v>
      </c>
      <c r="G120" s="6" t="str">
        <f>VLOOKUP(C120,[4]导入模板!$B$4:$I$55,8,FALSE)</f>
        <v>315</v>
      </c>
      <c r="H120" s="6" t="s">
        <v>225</v>
      </c>
      <c r="I120" s="9" t="s">
        <v>226</v>
      </c>
      <c r="J120" s="9" t="s">
        <v>18</v>
      </c>
    </row>
    <row r="121" spans="1:10">
      <c r="A121" s="6">
        <v>117</v>
      </c>
      <c r="B121" s="7" t="s">
        <v>231</v>
      </c>
      <c r="C121" s="8" t="s">
        <v>232</v>
      </c>
      <c r="D121" s="7" t="s">
        <v>13</v>
      </c>
      <c r="E121" s="7" t="s">
        <v>14</v>
      </c>
      <c r="F121" s="8" t="s">
        <v>224</v>
      </c>
      <c r="G121" s="6" t="str">
        <f>VLOOKUP(C121,[4]导入模板!$B$4:$I$55,8,FALSE)</f>
        <v>315</v>
      </c>
      <c r="H121" s="9" t="s">
        <v>225</v>
      </c>
      <c r="I121" s="9" t="s">
        <v>226</v>
      </c>
      <c r="J121" s="9" t="s">
        <v>18</v>
      </c>
    </row>
    <row r="122" spans="1:10">
      <c r="A122" s="6">
        <v>118</v>
      </c>
      <c r="B122" s="7" t="s">
        <v>233</v>
      </c>
      <c r="C122" s="8" t="s">
        <v>234</v>
      </c>
      <c r="D122" s="7" t="s">
        <v>13</v>
      </c>
      <c r="E122" s="7" t="s">
        <v>14</v>
      </c>
      <c r="F122" s="8" t="s">
        <v>224</v>
      </c>
      <c r="G122" s="6" t="str">
        <f>VLOOKUP(C122,[4]导入模板!$B$4:$I$55,8,FALSE)</f>
        <v>315</v>
      </c>
      <c r="H122" s="6" t="s">
        <v>225</v>
      </c>
      <c r="I122" s="9" t="s">
        <v>226</v>
      </c>
      <c r="J122" s="9" t="s">
        <v>18</v>
      </c>
    </row>
    <row r="123" spans="1:10">
      <c r="A123" s="6">
        <v>119</v>
      </c>
      <c r="B123" s="7" t="s">
        <v>235</v>
      </c>
      <c r="C123" s="8" t="s">
        <v>54</v>
      </c>
      <c r="D123" s="7" t="s">
        <v>13</v>
      </c>
      <c r="E123" s="7" t="s">
        <v>14</v>
      </c>
      <c r="F123" s="8" t="s">
        <v>224</v>
      </c>
      <c r="G123" s="6" t="str">
        <f>VLOOKUP(C123,[4]导入模板!$B$4:$I$55,8,FALSE)</f>
        <v>315</v>
      </c>
      <c r="H123" s="9" t="s">
        <v>225</v>
      </c>
      <c r="I123" s="9" t="s">
        <v>226</v>
      </c>
      <c r="J123" s="9" t="s">
        <v>18</v>
      </c>
    </row>
    <row r="124" spans="1:10">
      <c r="A124" s="6">
        <v>120</v>
      </c>
      <c r="B124" s="7" t="s">
        <v>236</v>
      </c>
      <c r="C124" s="8" t="s">
        <v>237</v>
      </c>
      <c r="D124" s="7" t="s">
        <v>13</v>
      </c>
      <c r="E124" s="7" t="s">
        <v>14</v>
      </c>
      <c r="F124" s="8" t="s">
        <v>224</v>
      </c>
      <c r="G124" s="6" t="str">
        <f>VLOOKUP(C124,[4]导入模板!$B$4:$I$55,8,FALSE)</f>
        <v>315</v>
      </c>
      <c r="H124" s="6" t="s">
        <v>225</v>
      </c>
      <c r="I124" s="9" t="s">
        <v>226</v>
      </c>
      <c r="J124" s="9" t="s">
        <v>18</v>
      </c>
    </row>
    <row r="125" spans="1:10">
      <c r="A125" s="6">
        <v>121</v>
      </c>
      <c r="B125" s="7" t="s">
        <v>238</v>
      </c>
      <c r="C125" s="8" t="s">
        <v>239</v>
      </c>
      <c r="D125" s="7" t="s">
        <v>13</v>
      </c>
      <c r="E125" s="7" t="s">
        <v>14</v>
      </c>
      <c r="F125" s="8" t="s">
        <v>224</v>
      </c>
      <c r="G125" s="6" t="str">
        <f>VLOOKUP(C125,[4]导入模板!$B$4:$I$55,8,FALSE)</f>
        <v>315</v>
      </c>
      <c r="H125" s="9" t="s">
        <v>225</v>
      </c>
      <c r="I125" s="9" t="s">
        <v>226</v>
      </c>
      <c r="J125" s="9" t="s">
        <v>18</v>
      </c>
    </row>
    <row r="126" spans="1:10">
      <c r="A126" s="6">
        <v>122</v>
      </c>
      <c r="B126" s="7" t="s">
        <v>240</v>
      </c>
      <c r="C126" s="8" t="s">
        <v>241</v>
      </c>
      <c r="D126" s="7" t="s">
        <v>13</v>
      </c>
      <c r="E126" s="7" t="s">
        <v>14</v>
      </c>
      <c r="F126" s="8" t="s">
        <v>224</v>
      </c>
      <c r="G126" s="6" t="str">
        <f>VLOOKUP(C126,[4]导入模板!$B$4:$I$55,8,FALSE)</f>
        <v>315</v>
      </c>
      <c r="H126" s="6" t="s">
        <v>225</v>
      </c>
      <c r="I126" s="9" t="s">
        <v>226</v>
      </c>
      <c r="J126" s="9" t="s">
        <v>18</v>
      </c>
    </row>
    <row r="127" spans="1:10">
      <c r="A127" s="6">
        <v>123</v>
      </c>
      <c r="B127" s="7" t="s">
        <v>242</v>
      </c>
      <c r="C127" s="8" t="s">
        <v>243</v>
      </c>
      <c r="D127" s="7" t="s">
        <v>13</v>
      </c>
      <c r="E127" s="7" t="s">
        <v>14</v>
      </c>
      <c r="F127" s="8" t="s">
        <v>224</v>
      </c>
      <c r="G127" s="6" t="str">
        <f>VLOOKUP(C127,[4]导入模板!$B$4:$I$55,8,FALSE)</f>
        <v>315</v>
      </c>
      <c r="H127" s="9" t="s">
        <v>225</v>
      </c>
      <c r="I127" s="9" t="s">
        <v>226</v>
      </c>
      <c r="J127" s="9" t="s">
        <v>18</v>
      </c>
    </row>
    <row r="128" spans="1:10">
      <c r="A128" s="6">
        <v>124</v>
      </c>
      <c r="B128" s="7" t="s">
        <v>244</v>
      </c>
      <c r="C128" s="8" t="s">
        <v>245</v>
      </c>
      <c r="D128" s="7" t="s">
        <v>13</v>
      </c>
      <c r="E128" s="7" t="s">
        <v>14</v>
      </c>
      <c r="F128" s="8" t="s">
        <v>224</v>
      </c>
      <c r="G128" s="6" t="str">
        <f>VLOOKUP(C128,[4]导入模板!$B$4:$I$55,8,FALSE)</f>
        <v>315</v>
      </c>
      <c r="H128" s="6" t="s">
        <v>225</v>
      </c>
      <c r="I128" s="9" t="s">
        <v>226</v>
      </c>
      <c r="J128" s="9" t="s">
        <v>18</v>
      </c>
    </row>
    <row r="129" spans="1:10">
      <c r="A129" s="6">
        <v>125</v>
      </c>
      <c r="B129" s="7" t="s">
        <v>246</v>
      </c>
      <c r="C129" s="8" t="s">
        <v>247</v>
      </c>
      <c r="D129" s="7" t="s">
        <v>13</v>
      </c>
      <c r="E129" s="7" t="s">
        <v>14</v>
      </c>
      <c r="F129" s="8" t="s">
        <v>224</v>
      </c>
      <c r="G129" s="6" t="str">
        <f>VLOOKUP(C129,[4]导入模板!$B$4:$I$55,8,FALSE)</f>
        <v>315</v>
      </c>
      <c r="H129" s="9" t="s">
        <v>225</v>
      </c>
      <c r="I129" s="9" t="s">
        <v>226</v>
      </c>
      <c r="J129" s="9" t="s">
        <v>18</v>
      </c>
    </row>
    <row r="130" spans="1:10">
      <c r="A130" s="6">
        <v>126</v>
      </c>
      <c r="B130" s="7" t="s">
        <v>248</v>
      </c>
      <c r="C130" s="8" t="s">
        <v>249</v>
      </c>
      <c r="D130" s="7" t="s">
        <v>13</v>
      </c>
      <c r="E130" s="7" t="s">
        <v>14</v>
      </c>
      <c r="F130" s="8" t="s">
        <v>224</v>
      </c>
      <c r="G130" s="6" t="str">
        <f>VLOOKUP(C130,[4]导入模板!$B$4:$I$55,8,FALSE)</f>
        <v>315</v>
      </c>
      <c r="H130" s="6" t="s">
        <v>225</v>
      </c>
      <c r="I130" s="9" t="s">
        <v>226</v>
      </c>
      <c r="J130" s="9" t="s">
        <v>18</v>
      </c>
    </row>
    <row r="131" spans="1:10">
      <c r="A131" s="6">
        <v>127</v>
      </c>
      <c r="B131" s="7" t="s">
        <v>250</v>
      </c>
      <c r="C131" s="8" t="s">
        <v>251</v>
      </c>
      <c r="D131" s="7" t="s">
        <v>13</v>
      </c>
      <c r="E131" s="7" t="s">
        <v>14</v>
      </c>
      <c r="F131" s="8" t="s">
        <v>224</v>
      </c>
      <c r="G131" s="6" t="str">
        <f>VLOOKUP(C131,[4]导入模板!$B$4:$I$55,8,FALSE)</f>
        <v>315</v>
      </c>
      <c r="H131" s="9" t="s">
        <v>225</v>
      </c>
      <c r="I131" s="9" t="s">
        <v>226</v>
      </c>
      <c r="J131" s="9" t="s">
        <v>18</v>
      </c>
    </row>
    <row r="132" spans="1:10">
      <c r="A132" s="6">
        <v>128</v>
      </c>
      <c r="B132" s="7" t="s">
        <v>252</v>
      </c>
      <c r="C132" s="8" t="s">
        <v>253</v>
      </c>
      <c r="D132" s="7" t="s">
        <v>13</v>
      </c>
      <c r="E132" s="7" t="s">
        <v>14</v>
      </c>
      <c r="F132" s="8" t="s">
        <v>224</v>
      </c>
      <c r="G132" s="6" t="str">
        <f>VLOOKUP(C132,[4]导入模板!$B$4:$I$55,8,FALSE)</f>
        <v>315</v>
      </c>
      <c r="H132" s="6" t="s">
        <v>225</v>
      </c>
      <c r="I132" s="9" t="s">
        <v>226</v>
      </c>
      <c r="J132" s="9" t="s">
        <v>18</v>
      </c>
    </row>
    <row r="133" spans="1:10">
      <c r="A133" s="6">
        <v>129</v>
      </c>
      <c r="B133" s="7" t="s">
        <v>254</v>
      </c>
      <c r="C133" s="8" t="s">
        <v>255</v>
      </c>
      <c r="D133" s="7" t="s">
        <v>13</v>
      </c>
      <c r="E133" s="7" t="s">
        <v>14</v>
      </c>
      <c r="F133" s="8" t="s">
        <v>224</v>
      </c>
      <c r="G133" s="6" t="str">
        <f>VLOOKUP(C133,[4]导入模板!$B$4:$I$55,8,FALSE)</f>
        <v>315</v>
      </c>
      <c r="H133" s="9" t="s">
        <v>225</v>
      </c>
      <c r="I133" s="9" t="s">
        <v>226</v>
      </c>
      <c r="J133" s="9" t="s">
        <v>18</v>
      </c>
    </row>
    <row r="134" spans="1:10">
      <c r="A134" s="6">
        <v>130</v>
      </c>
      <c r="B134" s="7" t="s">
        <v>256</v>
      </c>
      <c r="C134" s="8" t="s">
        <v>257</v>
      </c>
      <c r="D134" s="7" t="s">
        <v>13</v>
      </c>
      <c r="E134" s="7" t="s">
        <v>14</v>
      </c>
      <c r="F134" s="8" t="s">
        <v>224</v>
      </c>
      <c r="G134" s="6" t="str">
        <f>VLOOKUP(C134,[4]导入模板!$B$4:$I$55,8,FALSE)</f>
        <v>315</v>
      </c>
      <c r="H134" s="6" t="s">
        <v>225</v>
      </c>
      <c r="I134" s="9" t="s">
        <v>226</v>
      </c>
      <c r="J134" s="9" t="s">
        <v>18</v>
      </c>
    </row>
    <row r="135" spans="1:10">
      <c r="A135" s="6">
        <v>131</v>
      </c>
      <c r="B135" s="7" t="s">
        <v>258</v>
      </c>
      <c r="C135" s="8" t="s">
        <v>259</v>
      </c>
      <c r="D135" s="7" t="s">
        <v>13</v>
      </c>
      <c r="E135" s="7" t="s">
        <v>14</v>
      </c>
      <c r="F135" s="8" t="s">
        <v>224</v>
      </c>
      <c r="G135" s="6" t="str">
        <f>VLOOKUP(C135,[4]导入模板!$B$4:$I$55,8,FALSE)</f>
        <v>315</v>
      </c>
      <c r="H135" s="9" t="s">
        <v>225</v>
      </c>
      <c r="I135" s="9" t="s">
        <v>226</v>
      </c>
      <c r="J135" s="9" t="s">
        <v>18</v>
      </c>
    </row>
    <row r="136" spans="1:10">
      <c r="A136" s="6">
        <v>132</v>
      </c>
      <c r="B136" s="7" t="s">
        <v>260</v>
      </c>
      <c r="C136" s="8" t="s">
        <v>261</v>
      </c>
      <c r="D136" s="7" t="s">
        <v>13</v>
      </c>
      <c r="E136" s="7" t="s">
        <v>14</v>
      </c>
      <c r="F136" s="8" t="s">
        <v>224</v>
      </c>
      <c r="G136" s="6"/>
      <c r="H136" s="6" t="s">
        <v>225</v>
      </c>
      <c r="I136" s="9" t="s">
        <v>226</v>
      </c>
      <c r="J136" s="9" t="s">
        <v>18</v>
      </c>
    </row>
    <row r="137" spans="1:10">
      <c r="A137" s="6">
        <v>133</v>
      </c>
      <c r="B137" s="7" t="s">
        <v>262</v>
      </c>
      <c r="C137" s="8" t="s">
        <v>263</v>
      </c>
      <c r="D137" s="7" t="s">
        <v>13</v>
      </c>
      <c r="E137" s="7" t="s">
        <v>14</v>
      </c>
      <c r="F137" s="8" t="s">
        <v>224</v>
      </c>
      <c r="G137" s="6"/>
      <c r="H137" s="9" t="s">
        <v>225</v>
      </c>
      <c r="I137" s="9" t="s">
        <v>226</v>
      </c>
      <c r="J137" s="9" t="s">
        <v>18</v>
      </c>
    </row>
    <row r="138" spans="1:10">
      <c r="A138" s="6">
        <v>134</v>
      </c>
      <c r="B138" s="7" t="s">
        <v>264</v>
      </c>
      <c r="C138" s="8" t="s">
        <v>265</v>
      </c>
      <c r="D138" s="7" t="s">
        <v>13</v>
      </c>
      <c r="E138" s="7" t="s">
        <v>14</v>
      </c>
      <c r="F138" s="8" t="s">
        <v>224</v>
      </c>
      <c r="G138" s="6"/>
      <c r="H138" s="6" t="s">
        <v>225</v>
      </c>
      <c r="I138" s="9" t="s">
        <v>226</v>
      </c>
      <c r="J138" s="9" t="s">
        <v>18</v>
      </c>
    </row>
    <row r="139" spans="1:10">
      <c r="A139" s="6">
        <v>135</v>
      </c>
      <c r="B139" s="7" t="s">
        <v>266</v>
      </c>
      <c r="C139" s="8" t="s">
        <v>267</v>
      </c>
      <c r="D139" s="7" t="s">
        <v>13</v>
      </c>
      <c r="E139" s="7" t="s">
        <v>14</v>
      </c>
      <c r="F139" s="8" t="s">
        <v>224</v>
      </c>
      <c r="G139" s="6"/>
      <c r="H139" s="9" t="s">
        <v>225</v>
      </c>
      <c r="I139" s="9" t="s">
        <v>226</v>
      </c>
      <c r="J139" s="9" t="s">
        <v>18</v>
      </c>
    </row>
    <row r="140" spans="1:10">
      <c r="A140" s="6">
        <v>136</v>
      </c>
      <c r="B140" s="7" t="s">
        <v>268</v>
      </c>
      <c r="C140" s="8" t="s">
        <v>269</v>
      </c>
      <c r="D140" s="7" t="s">
        <v>13</v>
      </c>
      <c r="E140" s="7" t="s">
        <v>14</v>
      </c>
      <c r="F140" s="8" t="s">
        <v>224</v>
      </c>
      <c r="G140" s="6" t="str">
        <f>VLOOKUP(C140,[4]导入模板!$B$4:$I$55,8,FALSE)</f>
        <v>315</v>
      </c>
      <c r="H140" s="6" t="s">
        <v>225</v>
      </c>
      <c r="I140" s="9" t="s">
        <v>226</v>
      </c>
      <c r="J140" s="9" t="s">
        <v>18</v>
      </c>
    </row>
    <row r="141" spans="1:10">
      <c r="A141" s="6">
        <v>137</v>
      </c>
      <c r="B141" s="7" t="s">
        <v>270</v>
      </c>
      <c r="C141" s="8" t="s">
        <v>239</v>
      </c>
      <c r="D141" s="7" t="s">
        <v>13</v>
      </c>
      <c r="E141" s="7" t="s">
        <v>14</v>
      </c>
      <c r="F141" s="8" t="s">
        <v>224</v>
      </c>
      <c r="G141" s="6"/>
      <c r="H141" s="9" t="s">
        <v>225</v>
      </c>
      <c r="I141" s="9" t="s">
        <v>226</v>
      </c>
      <c r="J141" s="9" t="s">
        <v>18</v>
      </c>
    </row>
    <row r="142" spans="1:10">
      <c r="A142" s="6">
        <v>138</v>
      </c>
      <c r="B142" s="7" t="s">
        <v>271</v>
      </c>
      <c r="C142" s="8" t="s">
        <v>272</v>
      </c>
      <c r="D142" s="7" t="s">
        <v>13</v>
      </c>
      <c r="E142" s="7" t="s">
        <v>14</v>
      </c>
      <c r="F142" s="8" t="s">
        <v>224</v>
      </c>
      <c r="G142" s="6" t="str">
        <f>VLOOKUP(C142,[4]导入模板!$B$4:$I$55,8,FALSE)</f>
        <v>315</v>
      </c>
      <c r="H142" s="6" t="s">
        <v>225</v>
      </c>
      <c r="I142" s="9" t="s">
        <v>226</v>
      </c>
      <c r="J142" s="9" t="s">
        <v>18</v>
      </c>
    </row>
    <row r="143" spans="1:10">
      <c r="A143" s="6">
        <v>139</v>
      </c>
      <c r="B143" s="7" t="s">
        <v>273</v>
      </c>
      <c r="C143" s="8" t="s">
        <v>74</v>
      </c>
      <c r="D143" s="7" t="s">
        <v>13</v>
      </c>
      <c r="E143" s="7" t="s">
        <v>14</v>
      </c>
      <c r="F143" s="8" t="s">
        <v>224</v>
      </c>
      <c r="G143" s="6" t="str">
        <f>VLOOKUP(C143,[4]导入模板!$B$4:$I$55,8,FALSE)</f>
        <v>315</v>
      </c>
      <c r="H143" s="9" t="s">
        <v>225</v>
      </c>
      <c r="I143" s="9" t="s">
        <v>226</v>
      </c>
      <c r="J143" s="9" t="s">
        <v>18</v>
      </c>
    </row>
    <row r="144" spans="1:10">
      <c r="A144" s="6">
        <v>140</v>
      </c>
      <c r="B144" s="7" t="s">
        <v>274</v>
      </c>
      <c r="C144" s="8" t="s">
        <v>275</v>
      </c>
      <c r="D144" s="7" t="s">
        <v>13</v>
      </c>
      <c r="E144" s="7" t="s">
        <v>14</v>
      </c>
      <c r="F144" s="8" t="s">
        <v>224</v>
      </c>
      <c r="G144" s="6" t="str">
        <f>VLOOKUP(C144,[4]导入模板!$B$4:$I$55,8,FALSE)</f>
        <v>315</v>
      </c>
      <c r="H144" s="6" t="s">
        <v>225</v>
      </c>
      <c r="I144" s="9" t="s">
        <v>226</v>
      </c>
      <c r="J144" s="9" t="s">
        <v>18</v>
      </c>
    </row>
    <row r="145" spans="1:10">
      <c r="A145" s="6">
        <v>141</v>
      </c>
      <c r="B145" s="7" t="s">
        <v>276</v>
      </c>
      <c r="C145" s="8" t="s">
        <v>277</v>
      </c>
      <c r="D145" s="7" t="s">
        <v>13</v>
      </c>
      <c r="E145" s="7" t="s">
        <v>14</v>
      </c>
      <c r="F145" s="8" t="s">
        <v>224</v>
      </c>
      <c r="G145" s="6"/>
      <c r="H145" s="9" t="s">
        <v>225</v>
      </c>
      <c r="I145" s="9" t="s">
        <v>226</v>
      </c>
      <c r="J145" s="9" t="s">
        <v>18</v>
      </c>
    </row>
    <row r="146" spans="1:10">
      <c r="A146" s="6">
        <v>142</v>
      </c>
      <c r="B146" s="7" t="s">
        <v>278</v>
      </c>
      <c r="C146" s="8" t="s">
        <v>279</v>
      </c>
      <c r="D146" s="7" t="s">
        <v>13</v>
      </c>
      <c r="E146" s="7" t="s">
        <v>14</v>
      </c>
      <c r="F146" s="8" t="s">
        <v>224</v>
      </c>
      <c r="G146" s="6" t="str">
        <f>VLOOKUP(C146,[4]导入模板!$B$4:$I$55,8,FALSE)</f>
        <v>315</v>
      </c>
      <c r="H146" s="6" t="s">
        <v>225</v>
      </c>
      <c r="I146" s="9" t="s">
        <v>226</v>
      </c>
      <c r="J146" s="9" t="s">
        <v>18</v>
      </c>
    </row>
    <row r="147" spans="1:10">
      <c r="A147" s="6">
        <v>143</v>
      </c>
      <c r="B147" s="7" t="s">
        <v>280</v>
      </c>
      <c r="C147" s="8" t="s">
        <v>281</v>
      </c>
      <c r="D147" s="7" t="s">
        <v>13</v>
      </c>
      <c r="E147" s="7" t="s">
        <v>14</v>
      </c>
      <c r="F147" s="8" t="s">
        <v>224</v>
      </c>
      <c r="G147" s="6" t="str">
        <f>VLOOKUP(C147,[4]导入模板!$B$4:$I$55,8,FALSE)</f>
        <v>315</v>
      </c>
      <c r="H147" s="9" t="s">
        <v>225</v>
      </c>
      <c r="I147" s="9" t="s">
        <v>226</v>
      </c>
      <c r="J147" s="9" t="s">
        <v>18</v>
      </c>
    </row>
    <row r="148" spans="1:10">
      <c r="A148" s="6">
        <v>144</v>
      </c>
      <c r="B148" s="7" t="s">
        <v>282</v>
      </c>
      <c r="C148" s="8" t="s">
        <v>283</v>
      </c>
      <c r="D148" s="7" t="s">
        <v>13</v>
      </c>
      <c r="E148" s="7" t="s">
        <v>14</v>
      </c>
      <c r="F148" s="8" t="s">
        <v>224</v>
      </c>
      <c r="G148" s="6" t="str">
        <f>VLOOKUP(C148,[4]导入模板!$B$4:$I$55,8,FALSE)</f>
        <v>315</v>
      </c>
      <c r="H148" s="6" t="s">
        <v>225</v>
      </c>
      <c r="I148" s="9" t="s">
        <v>226</v>
      </c>
      <c r="J148" s="9" t="s">
        <v>18</v>
      </c>
    </row>
    <row r="149" spans="1:10">
      <c r="A149" s="6">
        <v>145</v>
      </c>
      <c r="B149" s="7" t="s">
        <v>284</v>
      </c>
      <c r="C149" s="8" t="s">
        <v>86</v>
      </c>
      <c r="D149" s="7" t="s">
        <v>13</v>
      </c>
      <c r="E149" s="7" t="s">
        <v>14</v>
      </c>
      <c r="F149" s="8" t="s">
        <v>224</v>
      </c>
      <c r="G149" s="6" t="str">
        <f>VLOOKUP(C149,[4]导入模板!$B$4:$I$55,8,FALSE)</f>
        <v>315</v>
      </c>
      <c r="H149" s="9" t="s">
        <v>225</v>
      </c>
      <c r="I149" s="9" t="s">
        <v>226</v>
      </c>
      <c r="J149" s="9" t="s">
        <v>18</v>
      </c>
    </row>
    <row r="150" spans="1:10">
      <c r="A150" s="6">
        <v>146</v>
      </c>
      <c r="B150" s="7" t="s">
        <v>285</v>
      </c>
      <c r="C150" s="8" t="s">
        <v>286</v>
      </c>
      <c r="D150" s="7" t="s">
        <v>13</v>
      </c>
      <c r="E150" s="7" t="s">
        <v>14</v>
      </c>
      <c r="F150" s="8" t="s">
        <v>224</v>
      </c>
      <c r="G150" s="6" t="str">
        <f>VLOOKUP(C150,[4]导入模板!$B$4:$I$55,8,FALSE)</f>
        <v>315</v>
      </c>
      <c r="H150" s="6" t="s">
        <v>225</v>
      </c>
      <c r="I150" s="9" t="s">
        <v>226</v>
      </c>
      <c r="J150" s="9" t="s">
        <v>18</v>
      </c>
    </row>
    <row r="151" spans="1:10">
      <c r="A151" s="6">
        <v>147</v>
      </c>
      <c r="B151" s="7" t="s">
        <v>287</v>
      </c>
      <c r="C151" s="8" t="s">
        <v>288</v>
      </c>
      <c r="D151" s="7" t="s">
        <v>13</v>
      </c>
      <c r="E151" s="7" t="s">
        <v>14</v>
      </c>
      <c r="F151" s="8" t="s">
        <v>224</v>
      </c>
      <c r="G151" s="6" t="str">
        <f>VLOOKUP(C151,[4]导入模板!$B$4:$I$55,8,FALSE)</f>
        <v>315</v>
      </c>
      <c r="H151" s="9" t="s">
        <v>225</v>
      </c>
      <c r="I151" s="9" t="s">
        <v>226</v>
      </c>
      <c r="J151" s="9" t="s">
        <v>18</v>
      </c>
    </row>
    <row r="152" spans="1:10">
      <c r="A152" s="6">
        <v>148</v>
      </c>
      <c r="B152" s="7" t="s">
        <v>289</v>
      </c>
      <c r="C152" s="8" t="s">
        <v>38</v>
      </c>
      <c r="D152" s="7" t="s">
        <v>13</v>
      </c>
      <c r="E152" s="7" t="s">
        <v>14</v>
      </c>
      <c r="F152" s="8" t="s">
        <v>224</v>
      </c>
      <c r="G152" s="6" t="str">
        <f>VLOOKUP(C152,[4]导入模板!$B$4:$I$55,8,FALSE)</f>
        <v>315</v>
      </c>
      <c r="H152" s="6" t="s">
        <v>225</v>
      </c>
      <c r="I152" s="9" t="s">
        <v>226</v>
      </c>
      <c r="J152" s="9" t="s">
        <v>18</v>
      </c>
    </row>
    <row r="153" spans="1:10">
      <c r="A153" s="6">
        <v>149</v>
      </c>
      <c r="B153" s="7" t="s">
        <v>290</v>
      </c>
      <c r="C153" s="8" t="s">
        <v>288</v>
      </c>
      <c r="D153" s="7" t="s">
        <v>13</v>
      </c>
      <c r="E153" s="7" t="s">
        <v>14</v>
      </c>
      <c r="F153" s="8" t="s">
        <v>224</v>
      </c>
      <c r="G153" s="6"/>
      <c r="H153" s="9" t="s">
        <v>225</v>
      </c>
      <c r="I153" s="9" t="s">
        <v>226</v>
      </c>
      <c r="J153" s="9" t="s">
        <v>18</v>
      </c>
    </row>
    <row r="154" spans="1:10">
      <c r="A154" s="6">
        <v>150</v>
      </c>
      <c r="B154" s="7" t="s">
        <v>291</v>
      </c>
      <c r="C154" s="8" t="s">
        <v>292</v>
      </c>
      <c r="D154" s="7" t="s">
        <v>13</v>
      </c>
      <c r="E154" s="7" t="s">
        <v>14</v>
      </c>
      <c r="F154" s="8" t="s">
        <v>224</v>
      </c>
      <c r="G154" s="6" t="str">
        <f>VLOOKUP(C154,[4]导入模板!$B$4:$I$55,8,FALSE)</f>
        <v>315</v>
      </c>
      <c r="H154" s="6" t="s">
        <v>225</v>
      </c>
      <c r="I154" s="9" t="s">
        <v>226</v>
      </c>
      <c r="J154" s="9" t="s">
        <v>18</v>
      </c>
    </row>
    <row r="155" spans="1:10">
      <c r="A155" s="6">
        <v>151</v>
      </c>
      <c r="B155" s="7" t="s">
        <v>293</v>
      </c>
      <c r="C155" s="8" t="s">
        <v>294</v>
      </c>
      <c r="D155" s="7" t="s">
        <v>13</v>
      </c>
      <c r="E155" s="7" t="s">
        <v>14</v>
      </c>
      <c r="F155" s="8" t="s">
        <v>224</v>
      </c>
      <c r="G155" s="6" t="str">
        <f>VLOOKUP(C155,[4]导入模板!$B$4:$I$55,8,FALSE)</f>
        <v>315</v>
      </c>
      <c r="H155" s="9" t="s">
        <v>225</v>
      </c>
      <c r="I155" s="9" t="s">
        <v>226</v>
      </c>
      <c r="J155" s="9" t="s">
        <v>18</v>
      </c>
    </row>
    <row r="156" spans="1:10">
      <c r="A156" s="6">
        <v>152</v>
      </c>
      <c r="B156" s="7" t="s">
        <v>295</v>
      </c>
      <c r="C156" s="8" t="s">
        <v>296</v>
      </c>
      <c r="D156" s="7" t="s">
        <v>13</v>
      </c>
      <c r="E156" s="7" t="s">
        <v>14</v>
      </c>
      <c r="F156" s="8" t="s">
        <v>224</v>
      </c>
      <c r="G156" s="6" t="str">
        <f>VLOOKUP(C156,[4]导入模板!$B$4:$I$55,8,FALSE)</f>
        <v>315</v>
      </c>
      <c r="H156" s="6" t="s">
        <v>225</v>
      </c>
      <c r="I156" s="9" t="s">
        <v>226</v>
      </c>
      <c r="J156" s="9" t="s">
        <v>18</v>
      </c>
    </row>
    <row r="157" spans="1:10">
      <c r="A157" s="6">
        <v>153</v>
      </c>
      <c r="B157" s="7" t="s">
        <v>297</v>
      </c>
      <c r="C157" s="8" t="s">
        <v>275</v>
      </c>
      <c r="D157" s="7" t="s">
        <v>13</v>
      </c>
      <c r="E157" s="7" t="s">
        <v>14</v>
      </c>
      <c r="F157" s="8" t="s">
        <v>224</v>
      </c>
      <c r="G157" s="6" t="str">
        <f>VLOOKUP(C157,[4]导入模板!$B$4:$I$55,8,FALSE)</f>
        <v>315</v>
      </c>
      <c r="H157" s="9" t="s">
        <v>225</v>
      </c>
      <c r="I157" s="9" t="s">
        <v>226</v>
      </c>
      <c r="J157" s="9" t="s">
        <v>18</v>
      </c>
    </row>
    <row r="158" spans="1:10">
      <c r="A158" s="6">
        <v>154</v>
      </c>
      <c r="B158" s="7" t="s">
        <v>298</v>
      </c>
      <c r="C158" s="8" t="s">
        <v>299</v>
      </c>
      <c r="D158" s="7" t="s">
        <v>13</v>
      </c>
      <c r="E158" s="7" t="s">
        <v>14</v>
      </c>
      <c r="F158" s="8" t="s">
        <v>224</v>
      </c>
      <c r="G158" s="6" t="str">
        <f>VLOOKUP(C158,[4]导入模板!$B$4:$I$55,8,FALSE)</f>
        <v>315</v>
      </c>
      <c r="H158" s="6" t="s">
        <v>225</v>
      </c>
      <c r="I158" s="9" t="s">
        <v>226</v>
      </c>
      <c r="J158" s="9" t="s">
        <v>18</v>
      </c>
    </row>
    <row r="159" spans="1:10">
      <c r="A159" s="6">
        <v>155</v>
      </c>
      <c r="B159" s="7" t="s">
        <v>300</v>
      </c>
      <c r="C159" s="8" t="s">
        <v>259</v>
      </c>
      <c r="D159" s="7" t="s">
        <v>13</v>
      </c>
      <c r="E159" s="7" t="s">
        <v>14</v>
      </c>
      <c r="F159" s="8" t="s">
        <v>224</v>
      </c>
      <c r="G159" s="6" t="str">
        <f>VLOOKUP(C159,[4]导入模板!$B$4:$I$55,8,FALSE)</f>
        <v>315</v>
      </c>
      <c r="H159" s="9" t="s">
        <v>225</v>
      </c>
      <c r="I159" s="9" t="s">
        <v>226</v>
      </c>
      <c r="J159" s="9" t="s">
        <v>18</v>
      </c>
    </row>
    <row r="160" spans="1:10">
      <c r="A160" s="6">
        <v>156</v>
      </c>
      <c r="B160" s="7" t="s">
        <v>301</v>
      </c>
      <c r="C160" s="8" t="s">
        <v>302</v>
      </c>
      <c r="D160" s="7" t="s">
        <v>13</v>
      </c>
      <c r="E160" s="7" t="s">
        <v>14</v>
      </c>
      <c r="F160" s="8" t="s">
        <v>224</v>
      </c>
      <c r="G160" s="6" t="str">
        <f>VLOOKUP(C160,[4]导入模板!$B$4:$I$55,8,FALSE)</f>
        <v>315</v>
      </c>
      <c r="H160" s="6" t="s">
        <v>225</v>
      </c>
      <c r="I160" s="9" t="s">
        <v>226</v>
      </c>
      <c r="J160" s="9" t="s">
        <v>18</v>
      </c>
    </row>
    <row r="161" spans="1:10">
      <c r="A161" s="6">
        <v>157</v>
      </c>
      <c r="B161" s="7" t="s">
        <v>303</v>
      </c>
      <c r="C161" s="8" t="s">
        <v>263</v>
      </c>
      <c r="D161" s="7" t="s">
        <v>13</v>
      </c>
      <c r="E161" s="7" t="s">
        <v>14</v>
      </c>
      <c r="F161" s="8" t="s">
        <v>224</v>
      </c>
      <c r="G161" s="6" t="str">
        <f>VLOOKUP(C161,[4]导入模板!$B$4:$I$55,8,FALSE)</f>
        <v>315</v>
      </c>
      <c r="H161" s="9" t="s">
        <v>225</v>
      </c>
      <c r="I161" s="9" t="s">
        <v>226</v>
      </c>
      <c r="J161" s="9" t="s">
        <v>18</v>
      </c>
    </row>
    <row r="162" spans="1:10">
      <c r="A162" s="6">
        <v>158</v>
      </c>
      <c r="B162" s="7" t="s">
        <v>304</v>
      </c>
      <c r="C162" s="8" t="s">
        <v>305</v>
      </c>
      <c r="D162" s="7" t="s">
        <v>13</v>
      </c>
      <c r="E162" s="7" t="s">
        <v>14</v>
      </c>
      <c r="F162" s="8" t="s">
        <v>224</v>
      </c>
      <c r="G162" s="6" t="str">
        <f>VLOOKUP(C162,[4]导入模板!$B$4:$I$55,8,FALSE)</f>
        <v>315</v>
      </c>
      <c r="H162" s="6" t="s">
        <v>225</v>
      </c>
      <c r="I162" s="9" t="s">
        <v>226</v>
      </c>
      <c r="J162" s="9" t="s">
        <v>18</v>
      </c>
    </row>
    <row r="163" spans="1:10">
      <c r="A163" s="6">
        <v>159</v>
      </c>
      <c r="B163" s="7" t="s">
        <v>306</v>
      </c>
      <c r="C163" s="8" t="s">
        <v>257</v>
      </c>
      <c r="D163" s="7" t="s">
        <v>13</v>
      </c>
      <c r="E163" s="7" t="s">
        <v>14</v>
      </c>
      <c r="F163" s="8" t="s">
        <v>224</v>
      </c>
      <c r="G163" s="6" t="str">
        <f>VLOOKUP(C163,[4]导入模板!$B$4:$I$55,8,FALSE)</f>
        <v>315</v>
      </c>
      <c r="H163" s="9" t="s">
        <v>225</v>
      </c>
      <c r="I163" s="9" t="s">
        <v>226</v>
      </c>
      <c r="J163" s="9" t="s">
        <v>18</v>
      </c>
    </row>
    <row r="164" spans="1:10">
      <c r="A164" s="6">
        <v>160</v>
      </c>
      <c r="B164" s="7" t="s">
        <v>307</v>
      </c>
      <c r="C164" s="8" t="s">
        <v>308</v>
      </c>
      <c r="D164" s="7" t="s">
        <v>13</v>
      </c>
      <c r="E164" s="7" t="s">
        <v>14</v>
      </c>
      <c r="F164" s="8" t="s">
        <v>224</v>
      </c>
      <c r="G164" s="6" t="str">
        <f>VLOOKUP(C164,[4]导入模板!$B$4:$I$55,8,FALSE)</f>
        <v>315</v>
      </c>
      <c r="H164" s="6" t="s">
        <v>225</v>
      </c>
      <c r="I164" s="9" t="s">
        <v>226</v>
      </c>
      <c r="J164" s="9" t="s">
        <v>18</v>
      </c>
    </row>
    <row r="165" spans="1:10">
      <c r="A165" s="6">
        <v>161</v>
      </c>
      <c r="B165" s="7" t="s">
        <v>309</v>
      </c>
      <c r="C165" s="8" t="s">
        <v>310</v>
      </c>
      <c r="D165" s="7" t="s">
        <v>13</v>
      </c>
      <c r="E165" s="7" t="s">
        <v>14</v>
      </c>
      <c r="F165" s="8" t="s">
        <v>224</v>
      </c>
      <c r="G165" s="6" t="str">
        <f>VLOOKUP(C165,[4]导入模板!$B$4:$I$55,8,FALSE)</f>
        <v>315</v>
      </c>
      <c r="H165" s="9" t="s">
        <v>225</v>
      </c>
      <c r="I165" s="9" t="s">
        <v>226</v>
      </c>
      <c r="J165" s="9" t="s">
        <v>18</v>
      </c>
    </row>
    <row r="166" spans="1:10">
      <c r="A166" s="6">
        <v>162</v>
      </c>
      <c r="B166" s="7" t="s">
        <v>311</v>
      </c>
      <c r="C166" s="8" t="s">
        <v>60</v>
      </c>
      <c r="D166" s="7" t="s">
        <v>13</v>
      </c>
      <c r="E166" s="7" t="s">
        <v>14</v>
      </c>
      <c r="F166" s="8" t="s">
        <v>224</v>
      </c>
      <c r="G166" s="6" t="str">
        <f>VLOOKUP(C166,[4]导入模板!$B$4:$I$55,8,FALSE)</f>
        <v>315</v>
      </c>
      <c r="H166" s="6" t="s">
        <v>225</v>
      </c>
      <c r="I166" s="9" t="s">
        <v>226</v>
      </c>
      <c r="J166" s="9" t="s">
        <v>18</v>
      </c>
    </row>
    <row r="167" spans="1:10">
      <c r="A167" s="6">
        <v>163</v>
      </c>
      <c r="B167" s="7" t="s">
        <v>312</v>
      </c>
      <c r="C167" s="8" t="s">
        <v>313</v>
      </c>
      <c r="D167" s="7" t="s">
        <v>13</v>
      </c>
      <c r="E167" s="7" t="s">
        <v>14</v>
      </c>
      <c r="F167" s="8" t="s">
        <v>224</v>
      </c>
      <c r="G167" s="6" t="str">
        <f>VLOOKUP(C167,[4]导入模板!$B$4:$I$55,8,FALSE)</f>
        <v>315</v>
      </c>
      <c r="H167" s="9" t="s">
        <v>225</v>
      </c>
      <c r="I167" s="9" t="s">
        <v>226</v>
      </c>
      <c r="J167" s="9" t="s">
        <v>18</v>
      </c>
    </row>
    <row r="168" spans="1:10">
      <c r="A168" s="6">
        <v>164</v>
      </c>
      <c r="B168" s="7" t="s">
        <v>314</v>
      </c>
      <c r="C168" s="8" t="s">
        <v>315</v>
      </c>
      <c r="D168" s="7" t="s">
        <v>13</v>
      </c>
      <c r="E168" s="7" t="s">
        <v>14</v>
      </c>
      <c r="F168" s="8" t="s">
        <v>224</v>
      </c>
      <c r="G168" s="6" t="str">
        <f>VLOOKUP(C168,[4]导入模板!$B$4:$I$55,8,FALSE)</f>
        <v>315</v>
      </c>
      <c r="H168" s="6" t="s">
        <v>225</v>
      </c>
      <c r="I168" s="9" t="s">
        <v>226</v>
      </c>
      <c r="J168" s="9" t="s">
        <v>18</v>
      </c>
    </row>
    <row r="169" spans="1:10">
      <c r="A169" s="6">
        <v>165</v>
      </c>
      <c r="B169" s="7" t="s">
        <v>316</v>
      </c>
      <c r="C169" s="8" t="s">
        <v>317</v>
      </c>
      <c r="D169" s="7" t="s">
        <v>13</v>
      </c>
      <c r="E169" s="7" t="s">
        <v>14</v>
      </c>
      <c r="F169" s="8" t="s">
        <v>224</v>
      </c>
      <c r="G169" s="6" t="str">
        <f>VLOOKUP(C169,[4]导入模板!$B$4:$I$55,8,FALSE)</f>
        <v>315</v>
      </c>
      <c r="H169" s="9" t="s">
        <v>225</v>
      </c>
      <c r="I169" s="9" t="s">
        <v>226</v>
      </c>
      <c r="J169" s="9" t="s">
        <v>18</v>
      </c>
    </row>
    <row r="170" spans="1:10">
      <c r="A170" s="6">
        <v>166</v>
      </c>
      <c r="B170" s="7" t="s">
        <v>318</v>
      </c>
      <c r="C170" s="8" t="s">
        <v>319</v>
      </c>
      <c r="D170" s="7" t="s">
        <v>13</v>
      </c>
      <c r="E170" s="7" t="s">
        <v>14</v>
      </c>
      <c r="F170" s="8" t="s">
        <v>224</v>
      </c>
      <c r="G170" s="6" t="str">
        <f>VLOOKUP(C170,[4]导入模板!$B$4:$I$55,8,FALSE)</f>
        <v>315</v>
      </c>
      <c r="H170" s="6" t="s">
        <v>225</v>
      </c>
      <c r="I170" s="9" t="s">
        <v>226</v>
      </c>
      <c r="J170" s="9" t="s">
        <v>18</v>
      </c>
    </row>
    <row r="171" spans="1:10">
      <c r="A171" s="6">
        <v>167</v>
      </c>
      <c r="B171" s="7" t="s">
        <v>320</v>
      </c>
      <c r="C171" s="8" t="s">
        <v>299</v>
      </c>
      <c r="D171" s="7" t="s">
        <v>13</v>
      </c>
      <c r="E171" s="7" t="s">
        <v>14</v>
      </c>
      <c r="F171" s="8" t="s">
        <v>224</v>
      </c>
      <c r="G171" s="6" t="str">
        <f>VLOOKUP(C171,[4]导入模板!$B$4:$I$55,8,FALSE)</f>
        <v>315</v>
      </c>
      <c r="H171" s="9" t="s">
        <v>225</v>
      </c>
      <c r="I171" s="9" t="s">
        <v>226</v>
      </c>
      <c r="J171" s="9" t="s">
        <v>18</v>
      </c>
    </row>
    <row r="172" spans="1:10">
      <c r="A172" s="6">
        <v>168</v>
      </c>
      <c r="B172" s="7" t="s">
        <v>321</v>
      </c>
      <c r="C172" s="8" t="s">
        <v>322</v>
      </c>
      <c r="D172" s="7" t="s">
        <v>13</v>
      </c>
      <c r="E172" s="7" t="s">
        <v>14</v>
      </c>
      <c r="F172" s="8" t="s">
        <v>224</v>
      </c>
      <c r="G172" s="6" t="str">
        <f>VLOOKUP(C172,[4]导入模板!$B$4:$I$55,8,FALSE)</f>
        <v>315</v>
      </c>
      <c r="H172" s="6" t="s">
        <v>225</v>
      </c>
      <c r="I172" s="9" t="s">
        <v>226</v>
      </c>
      <c r="J172" s="9" t="s">
        <v>18</v>
      </c>
    </row>
    <row r="173" spans="1:10">
      <c r="A173" s="6">
        <v>169</v>
      </c>
      <c r="B173" s="7" t="s">
        <v>323</v>
      </c>
      <c r="C173" s="8" t="s">
        <v>324</v>
      </c>
      <c r="D173" s="7" t="s">
        <v>13</v>
      </c>
      <c r="E173" s="7" t="s">
        <v>14</v>
      </c>
      <c r="F173" s="8" t="s">
        <v>224</v>
      </c>
      <c r="G173" s="6" t="str">
        <f>VLOOKUP(C173,[4]导入模板!$B$4:$I$55,8,FALSE)</f>
        <v>315</v>
      </c>
      <c r="H173" s="9" t="s">
        <v>225</v>
      </c>
      <c r="I173" s="9" t="s">
        <v>226</v>
      </c>
      <c r="J173" s="9" t="s">
        <v>18</v>
      </c>
    </row>
    <row r="174" spans="1:10">
      <c r="A174" s="6">
        <v>170</v>
      </c>
      <c r="B174" s="7" t="s">
        <v>325</v>
      </c>
      <c r="C174" s="8" t="s">
        <v>275</v>
      </c>
      <c r="D174" s="7" t="s">
        <v>13</v>
      </c>
      <c r="E174" s="7" t="s">
        <v>14</v>
      </c>
      <c r="F174" s="8" t="s">
        <v>224</v>
      </c>
      <c r="G174" s="6" t="str">
        <f>VLOOKUP(C174,[4]导入模板!$B$4:$I$55,8,FALSE)</f>
        <v>315</v>
      </c>
      <c r="H174" s="6" t="s">
        <v>225</v>
      </c>
      <c r="I174" s="9" t="s">
        <v>226</v>
      </c>
      <c r="J174" s="9" t="s">
        <v>18</v>
      </c>
    </row>
    <row r="175" spans="1:10">
      <c r="A175" s="6">
        <v>171</v>
      </c>
      <c r="B175" s="7" t="s">
        <v>326</v>
      </c>
      <c r="C175" s="8" t="s">
        <v>327</v>
      </c>
      <c r="D175" s="7" t="s">
        <v>13</v>
      </c>
      <c r="E175" s="7" t="s">
        <v>14</v>
      </c>
      <c r="F175" s="8" t="s">
        <v>224</v>
      </c>
      <c r="G175" s="6" t="str">
        <f>VLOOKUP(C175,[4]导入模板!$B$4:$I$55,8,FALSE)</f>
        <v>315</v>
      </c>
      <c r="H175" s="9" t="s">
        <v>225</v>
      </c>
      <c r="I175" s="9" t="s">
        <v>226</v>
      </c>
      <c r="J175" s="9" t="s">
        <v>18</v>
      </c>
    </row>
    <row r="176" spans="1:10">
      <c r="A176" s="6">
        <v>172</v>
      </c>
      <c r="B176" s="7" t="s">
        <v>328</v>
      </c>
      <c r="C176" s="8" t="s">
        <v>329</v>
      </c>
      <c r="D176" s="7" t="s">
        <v>13</v>
      </c>
      <c r="E176" s="7" t="s">
        <v>14</v>
      </c>
      <c r="F176" s="8" t="s">
        <v>224</v>
      </c>
      <c r="G176" s="6" t="str">
        <f>VLOOKUP(C176,[4]导入模板!$B$4:$I$55,8,FALSE)</f>
        <v>315</v>
      </c>
      <c r="H176" s="9" t="s">
        <v>225</v>
      </c>
      <c r="I176" s="9" t="s">
        <v>226</v>
      </c>
      <c r="J176" s="9" t="s">
        <v>18</v>
      </c>
    </row>
    <row r="177" spans="1:10">
      <c r="A177" s="6">
        <v>173</v>
      </c>
      <c r="B177" s="7" t="s">
        <v>330</v>
      </c>
      <c r="C177" s="8" t="s">
        <v>331</v>
      </c>
      <c r="D177" s="7" t="s">
        <v>13</v>
      </c>
      <c r="E177" s="7" t="s">
        <v>14</v>
      </c>
      <c r="F177" s="8" t="s">
        <v>15</v>
      </c>
      <c r="G177" s="6" t="str">
        <f>VLOOKUP(C177,[5]导入模板!$B$4:$I$30,8,FALSE)</f>
        <v>265</v>
      </c>
      <c r="H177" s="8" t="s">
        <v>332</v>
      </c>
      <c r="I177" s="8" t="s">
        <v>333</v>
      </c>
      <c r="J177" s="9" t="s">
        <v>18</v>
      </c>
    </row>
    <row r="178" spans="1:10">
      <c r="A178" s="6">
        <v>174</v>
      </c>
      <c r="B178" s="7" t="s">
        <v>334</v>
      </c>
      <c r="C178" s="8" t="s">
        <v>335</v>
      </c>
      <c r="D178" s="7" t="s">
        <v>13</v>
      </c>
      <c r="E178" s="7" t="s">
        <v>14</v>
      </c>
      <c r="F178" s="8" t="s">
        <v>15</v>
      </c>
      <c r="G178" s="6"/>
      <c r="H178" s="9" t="s">
        <v>332</v>
      </c>
      <c r="I178" s="9" t="s">
        <v>333</v>
      </c>
      <c r="J178" s="9" t="s">
        <v>18</v>
      </c>
    </row>
    <row r="179" spans="1:10">
      <c r="A179" s="6">
        <v>175</v>
      </c>
      <c r="B179" s="7" t="s">
        <v>336</v>
      </c>
      <c r="C179" s="8" t="s">
        <v>337</v>
      </c>
      <c r="D179" s="7" t="s">
        <v>13</v>
      </c>
      <c r="E179" s="7" t="s">
        <v>14</v>
      </c>
      <c r="F179" s="8" t="s">
        <v>15</v>
      </c>
      <c r="G179" s="6"/>
      <c r="H179" s="8" t="s">
        <v>332</v>
      </c>
      <c r="I179" s="8" t="s">
        <v>333</v>
      </c>
      <c r="J179" s="9" t="s">
        <v>18</v>
      </c>
    </row>
    <row r="180" spans="1:10">
      <c r="A180" s="6">
        <v>176</v>
      </c>
      <c r="B180" s="7" t="s">
        <v>338</v>
      </c>
      <c r="C180" s="8" t="s">
        <v>331</v>
      </c>
      <c r="D180" s="7" t="s">
        <v>13</v>
      </c>
      <c r="E180" s="7" t="s">
        <v>14</v>
      </c>
      <c r="F180" s="8" t="s">
        <v>15</v>
      </c>
      <c r="G180" s="6"/>
      <c r="H180" s="9" t="s">
        <v>332</v>
      </c>
      <c r="I180" s="9" t="s">
        <v>333</v>
      </c>
      <c r="J180" s="9" t="s">
        <v>18</v>
      </c>
    </row>
    <row r="181" spans="1:10">
      <c r="A181" s="6">
        <v>177</v>
      </c>
      <c r="B181" s="7" t="s">
        <v>339</v>
      </c>
      <c r="C181" s="8" t="s">
        <v>335</v>
      </c>
      <c r="D181" s="7" t="s">
        <v>13</v>
      </c>
      <c r="E181" s="7" t="s">
        <v>14</v>
      </c>
      <c r="F181" s="8" t="s">
        <v>15</v>
      </c>
      <c r="G181" s="6"/>
      <c r="H181" s="8" t="s">
        <v>332</v>
      </c>
      <c r="I181" s="8" t="s">
        <v>333</v>
      </c>
      <c r="J181" s="9" t="s">
        <v>18</v>
      </c>
    </row>
    <row r="182" spans="1:10">
      <c r="A182" s="6">
        <v>178</v>
      </c>
      <c r="B182" s="7" t="s">
        <v>340</v>
      </c>
      <c r="C182" s="8" t="s">
        <v>341</v>
      </c>
      <c r="D182" s="7" t="s">
        <v>13</v>
      </c>
      <c r="E182" s="7" t="s">
        <v>14</v>
      </c>
      <c r="F182" s="8" t="s">
        <v>15</v>
      </c>
      <c r="G182" s="6"/>
      <c r="H182" s="9" t="s">
        <v>332</v>
      </c>
      <c r="I182" s="9" t="s">
        <v>333</v>
      </c>
      <c r="J182" s="9" t="s">
        <v>18</v>
      </c>
    </row>
    <row r="183" spans="1:10">
      <c r="A183" s="6">
        <v>179</v>
      </c>
      <c r="B183" s="7" t="s">
        <v>342</v>
      </c>
      <c r="C183" s="8" t="s">
        <v>343</v>
      </c>
      <c r="D183" s="7" t="s">
        <v>13</v>
      </c>
      <c r="E183" s="7" t="s">
        <v>14</v>
      </c>
      <c r="F183" s="8" t="s">
        <v>15</v>
      </c>
      <c r="G183" s="6"/>
      <c r="H183" s="8" t="s">
        <v>332</v>
      </c>
      <c r="I183" s="8" t="s">
        <v>333</v>
      </c>
      <c r="J183" s="9" t="s">
        <v>18</v>
      </c>
    </row>
    <row r="184" spans="1:10">
      <c r="A184" s="6">
        <v>180</v>
      </c>
      <c r="B184" s="7" t="s">
        <v>344</v>
      </c>
      <c r="C184" s="8" t="s">
        <v>161</v>
      </c>
      <c r="D184" s="7" t="s">
        <v>13</v>
      </c>
      <c r="E184" s="7" t="s">
        <v>14</v>
      </c>
      <c r="F184" s="8" t="s">
        <v>15</v>
      </c>
      <c r="G184" s="6"/>
      <c r="H184" s="9" t="s">
        <v>332</v>
      </c>
      <c r="I184" s="9" t="s">
        <v>333</v>
      </c>
      <c r="J184" s="9" t="s">
        <v>18</v>
      </c>
    </row>
    <row r="185" spans="1:10">
      <c r="A185" s="6">
        <v>181</v>
      </c>
      <c r="B185" s="7" t="s">
        <v>345</v>
      </c>
      <c r="C185" s="8" t="s">
        <v>346</v>
      </c>
      <c r="D185" s="7" t="s">
        <v>13</v>
      </c>
      <c r="E185" s="7" t="s">
        <v>14</v>
      </c>
      <c r="F185" s="8" t="s">
        <v>15</v>
      </c>
      <c r="G185" s="6" t="str">
        <f>VLOOKUP(C185,[5]导入模板!$B$4:$I$30,8,FALSE)</f>
        <v>265</v>
      </c>
      <c r="H185" s="8" t="s">
        <v>332</v>
      </c>
      <c r="I185" s="8" t="s">
        <v>333</v>
      </c>
      <c r="J185" s="9" t="s">
        <v>18</v>
      </c>
    </row>
    <row r="186" spans="1:10">
      <c r="A186" s="6">
        <v>182</v>
      </c>
      <c r="B186" s="7" t="s">
        <v>347</v>
      </c>
      <c r="C186" s="8" t="s">
        <v>348</v>
      </c>
      <c r="D186" s="7" t="s">
        <v>13</v>
      </c>
      <c r="E186" s="7" t="s">
        <v>14</v>
      </c>
      <c r="F186" s="8" t="s">
        <v>15</v>
      </c>
      <c r="G186" s="6" t="str">
        <f>VLOOKUP(C186,[5]导入模板!$B$4:$I$30,8,FALSE)</f>
        <v>265</v>
      </c>
      <c r="H186" s="9" t="s">
        <v>332</v>
      </c>
      <c r="I186" s="9" t="s">
        <v>333</v>
      </c>
      <c r="J186" s="9" t="s">
        <v>18</v>
      </c>
    </row>
    <row r="187" spans="1:10">
      <c r="A187" s="6">
        <v>183</v>
      </c>
      <c r="B187" s="7" t="s">
        <v>349</v>
      </c>
      <c r="C187" s="8" t="s">
        <v>288</v>
      </c>
      <c r="D187" s="7" t="s">
        <v>13</v>
      </c>
      <c r="E187" s="7" t="s">
        <v>14</v>
      </c>
      <c r="F187" s="8" t="s">
        <v>15</v>
      </c>
      <c r="G187" s="6" t="str">
        <f>VLOOKUP(C187,[5]导入模板!$B$4:$I$30,8,FALSE)</f>
        <v>265</v>
      </c>
      <c r="H187" s="8" t="s">
        <v>332</v>
      </c>
      <c r="I187" s="8" t="s">
        <v>333</v>
      </c>
      <c r="J187" s="9" t="s">
        <v>18</v>
      </c>
    </row>
    <row r="188" spans="1:10">
      <c r="A188" s="6">
        <v>184</v>
      </c>
      <c r="B188" s="7" t="s">
        <v>350</v>
      </c>
      <c r="C188" s="8" t="s">
        <v>26</v>
      </c>
      <c r="D188" s="7" t="s">
        <v>13</v>
      </c>
      <c r="E188" s="7" t="s">
        <v>14</v>
      </c>
      <c r="F188" s="8" t="s">
        <v>15</v>
      </c>
      <c r="G188" s="6" t="str">
        <f>VLOOKUP(C188,[5]导入模板!$B$4:$I$30,8,FALSE)</f>
        <v>265</v>
      </c>
      <c r="H188" s="9" t="s">
        <v>332</v>
      </c>
      <c r="I188" s="9" t="s">
        <v>333</v>
      </c>
      <c r="J188" s="9" t="s">
        <v>18</v>
      </c>
    </row>
    <row r="189" spans="1:10">
      <c r="A189" s="6">
        <v>185</v>
      </c>
      <c r="B189" s="7" t="s">
        <v>351</v>
      </c>
      <c r="C189" s="8" t="s">
        <v>352</v>
      </c>
      <c r="D189" s="7" t="s">
        <v>13</v>
      </c>
      <c r="E189" s="7" t="s">
        <v>14</v>
      </c>
      <c r="F189" s="8" t="s">
        <v>15</v>
      </c>
      <c r="G189" s="6"/>
      <c r="H189" s="8" t="s">
        <v>332</v>
      </c>
      <c r="I189" s="8" t="s">
        <v>333</v>
      </c>
      <c r="J189" s="9" t="s">
        <v>18</v>
      </c>
    </row>
    <row r="190" spans="1:10">
      <c r="A190" s="6">
        <v>186</v>
      </c>
      <c r="B190" s="7" t="s">
        <v>353</v>
      </c>
      <c r="C190" s="8" t="s">
        <v>354</v>
      </c>
      <c r="D190" s="7" t="s">
        <v>13</v>
      </c>
      <c r="E190" s="7" t="s">
        <v>14</v>
      </c>
      <c r="F190" s="8" t="s">
        <v>15</v>
      </c>
      <c r="G190" s="6" t="str">
        <f>VLOOKUP(C190,[5]导入模板!$B$4:$I$30,8,FALSE)</f>
        <v>265</v>
      </c>
      <c r="H190" s="9" t="s">
        <v>332</v>
      </c>
      <c r="I190" s="9" t="s">
        <v>333</v>
      </c>
      <c r="J190" s="9" t="s">
        <v>18</v>
      </c>
    </row>
    <row r="191" spans="1:10">
      <c r="A191" s="6">
        <v>187</v>
      </c>
      <c r="B191" s="7" t="s">
        <v>355</v>
      </c>
      <c r="C191" s="8" t="s">
        <v>356</v>
      </c>
      <c r="D191" s="7" t="s">
        <v>13</v>
      </c>
      <c r="E191" s="7" t="s">
        <v>14</v>
      </c>
      <c r="F191" s="8" t="s">
        <v>15</v>
      </c>
      <c r="G191" s="6"/>
      <c r="H191" s="8" t="s">
        <v>332</v>
      </c>
      <c r="I191" s="8" t="s">
        <v>333</v>
      </c>
      <c r="J191" s="9" t="s">
        <v>18</v>
      </c>
    </row>
    <row r="192" spans="1:10">
      <c r="A192" s="6">
        <v>188</v>
      </c>
      <c r="B192" s="7" t="s">
        <v>357</v>
      </c>
      <c r="C192" s="8" t="s">
        <v>358</v>
      </c>
      <c r="D192" s="7" t="s">
        <v>13</v>
      </c>
      <c r="E192" s="7" t="s">
        <v>14</v>
      </c>
      <c r="F192" s="8" t="s">
        <v>15</v>
      </c>
      <c r="G192" s="6"/>
      <c r="H192" s="9" t="s">
        <v>332</v>
      </c>
      <c r="I192" s="9" t="s">
        <v>333</v>
      </c>
      <c r="J192" s="9" t="s">
        <v>18</v>
      </c>
    </row>
    <row r="193" spans="1:10">
      <c r="A193" s="6">
        <v>189</v>
      </c>
      <c r="B193" s="7" t="s">
        <v>359</v>
      </c>
      <c r="C193" s="8" t="s">
        <v>360</v>
      </c>
      <c r="D193" s="7" t="s">
        <v>13</v>
      </c>
      <c r="E193" s="7" t="s">
        <v>14</v>
      </c>
      <c r="F193" s="8" t="s">
        <v>15</v>
      </c>
      <c r="G193" s="6"/>
      <c r="H193" s="8" t="s">
        <v>332</v>
      </c>
      <c r="I193" s="8" t="s">
        <v>333</v>
      </c>
      <c r="J193" s="9" t="s">
        <v>18</v>
      </c>
    </row>
    <row r="194" spans="1:10">
      <c r="A194" s="6">
        <v>190</v>
      </c>
      <c r="B194" s="7" t="s">
        <v>361</v>
      </c>
      <c r="C194" s="8" t="s">
        <v>362</v>
      </c>
      <c r="D194" s="7" t="s">
        <v>13</v>
      </c>
      <c r="E194" s="7" t="s">
        <v>14</v>
      </c>
      <c r="F194" s="8" t="s">
        <v>15</v>
      </c>
      <c r="G194" s="6"/>
      <c r="H194" s="9" t="s">
        <v>332</v>
      </c>
      <c r="I194" s="9" t="s">
        <v>333</v>
      </c>
      <c r="J194" s="9" t="s">
        <v>18</v>
      </c>
    </row>
    <row r="195" spans="1:10">
      <c r="A195" s="6">
        <v>191</v>
      </c>
      <c r="B195" s="7" t="s">
        <v>363</v>
      </c>
      <c r="C195" s="8" t="s">
        <v>364</v>
      </c>
      <c r="D195" s="7" t="s">
        <v>13</v>
      </c>
      <c r="E195" s="7" t="s">
        <v>14</v>
      </c>
      <c r="F195" s="8" t="s">
        <v>15</v>
      </c>
      <c r="G195" s="6"/>
      <c r="H195" s="8" t="s">
        <v>332</v>
      </c>
      <c r="I195" s="8" t="s">
        <v>333</v>
      </c>
      <c r="J195" s="9" t="s">
        <v>18</v>
      </c>
    </row>
    <row r="196" spans="1:10">
      <c r="A196" s="6">
        <v>192</v>
      </c>
      <c r="B196" s="7" t="s">
        <v>365</v>
      </c>
      <c r="C196" s="8" t="s">
        <v>216</v>
      </c>
      <c r="D196" s="7" t="s">
        <v>13</v>
      </c>
      <c r="E196" s="7" t="s">
        <v>14</v>
      </c>
      <c r="F196" s="8" t="s">
        <v>15</v>
      </c>
      <c r="G196" s="6"/>
      <c r="H196" s="9" t="s">
        <v>332</v>
      </c>
      <c r="I196" s="9" t="s">
        <v>333</v>
      </c>
      <c r="J196" s="9" t="s">
        <v>18</v>
      </c>
    </row>
    <row r="197" spans="1:10">
      <c r="A197" s="6">
        <v>193</v>
      </c>
      <c r="B197" s="7" t="s">
        <v>366</v>
      </c>
      <c r="C197" s="8" t="s">
        <v>331</v>
      </c>
      <c r="D197" s="7" t="s">
        <v>13</v>
      </c>
      <c r="E197" s="7" t="s">
        <v>14</v>
      </c>
      <c r="F197" s="8" t="s">
        <v>15</v>
      </c>
      <c r="G197" s="6"/>
      <c r="H197" s="8" t="s">
        <v>332</v>
      </c>
      <c r="I197" s="8" t="s">
        <v>333</v>
      </c>
      <c r="J197" s="9" t="s">
        <v>18</v>
      </c>
    </row>
    <row r="198" spans="1:10">
      <c r="A198" s="6">
        <v>194</v>
      </c>
      <c r="B198" s="7" t="s">
        <v>367</v>
      </c>
      <c r="C198" s="8" t="s">
        <v>368</v>
      </c>
      <c r="D198" s="7" t="s">
        <v>13</v>
      </c>
      <c r="E198" s="7" t="s">
        <v>14</v>
      </c>
      <c r="F198" s="8" t="s">
        <v>15</v>
      </c>
      <c r="G198" s="6"/>
      <c r="H198" s="9" t="s">
        <v>332</v>
      </c>
      <c r="I198" s="9" t="s">
        <v>333</v>
      </c>
      <c r="J198" s="9" t="s">
        <v>18</v>
      </c>
    </row>
    <row r="199" spans="1:10">
      <c r="A199" s="6">
        <v>195</v>
      </c>
      <c r="B199" s="7" t="s">
        <v>369</v>
      </c>
      <c r="C199" s="8" t="s">
        <v>370</v>
      </c>
      <c r="D199" s="7" t="s">
        <v>13</v>
      </c>
      <c r="E199" s="7" t="s">
        <v>14</v>
      </c>
      <c r="F199" s="8" t="s">
        <v>15</v>
      </c>
      <c r="G199" s="6" t="str">
        <f>VLOOKUP(C199,[5]导入模板!$B$4:$I$30,8,FALSE)</f>
        <v>265</v>
      </c>
      <c r="H199" s="8" t="s">
        <v>332</v>
      </c>
      <c r="I199" s="8" t="s">
        <v>333</v>
      </c>
      <c r="J199" s="9" t="s">
        <v>18</v>
      </c>
    </row>
    <row r="200" spans="1:10">
      <c r="A200" s="6">
        <v>196</v>
      </c>
      <c r="B200" s="7" t="s">
        <v>371</v>
      </c>
      <c r="C200" s="8" t="s">
        <v>372</v>
      </c>
      <c r="D200" s="7" t="s">
        <v>13</v>
      </c>
      <c r="E200" s="7" t="s">
        <v>14</v>
      </c>
      <c r="F200" s="8" t="s">
        <v>15</v>
      </c>
      <c r="G200" s="6" t="str">
        <f>VLOOKUP(C200,[5]导入模板!$B$4:$I$30,8,FALSE)</f>
        <v>265</v>
      </c>
      <c r="H200" s="9" t="s">
        <v>332</v>
      </c>
      <c r="I200" s="9" t="s">
        <v>333</v>
      </c>
      <c r="J200" s="9" t="s">
        <v>18</v>
      </c>
    </row>
    <row r="201" spans="1:10">
      <c r="A201" s="6">
        <v>197</v>
      </c>
      <c r="B201" s="7" t="s">
        <v>373</v>
      </c>
      <c r="C201" s="8" t="s">
        <v>310</v>
      </c>
      <c r="D201" s="7" t="s">
        <v>13</v>
      </c>
      <c r="E201" s="7" t="s">
        <v>14</v>
      </c>
      <c r="F201" s="8" t="s">
        <v>15</v>
      </c>
      <c r="G201" s="6" t="str">
        <f>VLOOKUP(C201,[5]导入模板!$B$4:$I$30,8,FALSE)</f>
        <v>265</v>
      </c>
      <c r="H201" s="8" t="s">
        <v>332</v>
      </c>
      <c r="I201" s="8" t="s">
        <v>333</v>
      </c>
      <c r="J201" s="9" t="s">
        <v>18</v>
      </c>
    </row>
    <row r="202" spans="1:10">
      <c r="A202" s="6">
        <v>198</v>
      </c>
      <c r="B202" s="7" t="s">
        <v>374</v>
      </c>
      <c r="C202" s="8" t="s">
        <v>145</v>
      </c>
      <c r="D202" s="7" t="s">
        <v>13</v>
      </c>
      <c r="E202" s="7" t="s">
        <v>14</v>
      </c>
      <c r="F202" s="8" t="s">
        <v>15</v>
      </c>
      <c r="G202" s="6" t="str">
        <f>VLOOKUP(C202,[5]导入模板!$B$4:$I$30,8,FALSE)</f>
        <v>265</v>
      </c>
      <c r="H202" s="9" t="s">
        <v>332</v>
      </c>
      <c r="I202" s="9" t="s">
        <v>333</v>
      </c>
      <c r="J202" s="9" t="s">
        <v>18</v>
      </c>
    </row>
    <row r="203" spans="1:10">
      <c r="A203" s="6">
        <v>199</v>
      </c>
      <c r="B203" s="7" t="s">
        <v>375</v>
      </c>
      <c r="C203" s="8" t="s">
        <v>376</v>
      </c>
      <c r="D203" s="7" t="s">
        <v>13</v>
      </c>
      <c r="E203" s="7" t="s">
        <v>14</v>
      </c>
      <c r="F203" s="8" t="s">
        <v>15</v>
      </c>
      <c r="G203" s="6"/>
      <c r="H203" s="8" t="s">
        <v>332</v>
      </c>
      <c r="I203" s="8" t="s">
        <v>333</v>
      </c>
      <c r="J203" s="9" t="s">
        <v>18</v>
      </c>
    </row>
    <row r="204" spans="1:10">
      <c r="A204" s="6">
        <v>200</v>
      </c>
      <c r="B204" s="7" t="s">
        <v>377</v>
      </c>
      <c r="C204" s="8" t="s">
        <v>378</v>
      </c>
      <c r="D204" s="7" t="s">
        <v>13</v>
      </c>
      <c r="E204" s="7" t="s">
        <v>14</v>
      </c>
      <c r="F204" s="8" t="s">
        <v>15</v>
      </c>
      <c r="G204" s="6"/>
      <c r="H204" s="9" t="s">
        <v>332</v>
      </c>
      <c r="I204" s="9" t="s">
        <v>333</v>
      </c>
      <c r="J204" s="9" t="s">
        <v>18</v>
      </c>
    </row>
    <row r="205" spans="1:10">
      <c r="A205" s="6">
        <v>201</v>
      </c>
      <c r="B205" s="7" t="s">
        <v>379</v>
      </c>
      <c r="C205" s="8" t="s">
        <v>380</v>
      </c>
      <c r="D205" s="7" t="s">
        <v>13</v>
      </c>
      <c r="E205" s="7" t="s">
        <v>14</v>
      </c>
      <c r="F205" s="8" t="s">
        <v>15</v>
      </c>
      <c r="G205" s="6"/>
      <c r="H205" s="8" t="s">
        <v>332</v>
      </c>
      <c r="I205" s="8" t="s">
        <v>333</v>
      </c>
      <c r="J205" s="9" t="s">
        <v>18</v>
      </c>
    </row>
    <row r="206" spans="1:10">
      <c r="A206" s="6">
        <v>202</v>
      </c>
      <c r="B206" s="7" t="s">
        <v>381</v>
      </c>
      <c r="C206" s="8" t="s">
        <v>382</v>
      </c>
      <c r="D206" s="7" t="s">
        <v>13</v>
      </c>
      <c r="E206" s="7" t="s">
        <v>14</v>
      </c>
      <c r="F206" s="8" t="s">
        <v>15</v>
      </c>
      <c r="G206" s="6"/>
      <c r="H206" s="9" t="s">
        <v>332</v>
      </c>
      <c r="I206" s="9" t="s">
        <v>333</v>
      </c>
      <c r="J206" s="9" t="s">
        <v>18</v>
      </c>
    </row>
    <row r="207" spans="1:10">
      <c r="A207" s="6">
        <v>203</v>
      </c>
      <c r="B207" s="7" t="s">
        <v>383</v>
      </c>
      <c r="C207" s="8" t="s">
        <v>372</v>
      </c>
      <c r="D207" s="7" t="s">
        <v>13</v>
      </c>
      <c r="E207" s="7" t="s">
        <v>14</v>
      </c>
      <c r="F207" s="8" t="s">
        <v>15</v>
      </c>
      <c r="G207" s="6" t="str">
        <f>VLOOKUP(C207,[5]导入模板!$B$4:$I$30,8,FALSE)</f>
        <v>265</v>
      </c>
      <c r="H207" s="8" t="s">
        <v>332</v>
      </c>
      <c r="I207" s="8" t="s">
        <v>333</v>
      </c>
      <c r="J207" s="9" t="s">
        <v>18</v>
      </c>
    </row>
    <row r="208" spans="1:10">
      <c r="A208" s="6">
        <v>204</v>
      </c>
      <c r="B208" s="7" t="s">
        <v>384</v>
      </c>
      <c r="C208" s="8" t="s">
        <v>385</v>
      </c>
      <c r="D208" s="7" t="s">
        <v>13</v>
      </c>
      <c r="E208" s="7" t="s">
        <v>14</v>
      </c>
      <c r="F208" s="8" t="s">
        <v>15</v>
      </c>
      <c r="G208" s="6"/>
      <c r="H208" s="9" t="s">
        <v>332</v>
      </c>
      <c r="I208" s="9" t="s">
        <v>333</v>
      </c>
      <c r="J208" s="9" t="s">
        <v>18</v>
      </c>
    </row>
    <row r="209" spans="1:10">
      <c r="A209" s="6">
        <v>205</v>
      </c>
      <c r="B209" s="7" t="s">
        <v>386</v>
      </c>
      <c r="C209" s="8" t="s">
        <v>387</v>
      </c>
      <c r="D209" s="7" t="s">
        <v>13</v>
      </c>
      <c r="E209" s="7" t="s">
        <v>14</v>
      </c>
      <c r="F209" s="8" t="s">
        <v>15</v>
      </c>
      <c r="G209" s="6"/>
      <c r="H209" s="8" t="s">
        <v>332</v>
      </c>
      <c r="I209" s="8" t="s">
        <v>333</v>
      </c>
      <c r="J209" s="9" t="s">
        <v>18</v>
      </c>
    </row>
    <row r="210" spans="1:10">
      <c r="A210" s="6">
        <v>206</v>
      </c>
      <c r="B210" s="7" t="s">
        <v>388</v>
      </c>
      <c r="C210" s="8" t="s">
        <v>368</v>
      </c>
      <c r="D210" s="7" t="s">
        <v>13</v>
      </c>
      <c r="E210" s="7" t="s">
        <v>14</v>
      </c>
      <c r="F210" s="8" t="s">
        <v>15</v>
      </c>
      <c r="G210" s="6"/>
      <c r="H210" s="9" t="s">
        <v>332</v>
      </c>
      <c r="I210" s="9" t="s">
        <v>333</v>
      </c>
      <c r="J210" s="9" t="s">
        <v>18</v>
      </c>
    </row>
    <row r="211" spans="1:10">
      <c r="A211" s="6">
        <v>207</v>
      </c>
      <c r="B211" s="7" t="s">
        <v>389</v>
      </c>
      <c r="C211" s="8" t="s">
        <v>380</v>
      </c>
      <c r="D211" s="7" t="s">
        <v>13</v>
      </c>
      <c r="E211" s="7" t="s">
        <v>14</v>
      </c>
      <c r="F211" s="8" t="s">
        <v>15</v>
      </c>
      <c r="G211" s="6"/>
      <c r="H211" s="8" t="s">
        <v>332</v>
      </c>
      <c r="I211" s="8" t="s">
        <v>333</v>
      </c>
      <c r="J211" s="9" t="s">
        <v>18</v>
      </c>
    </row>
    <row r="212" spans="1:10">
      <c r="A212" s="6">
        <v>208</v>
      </c>
      <c r="B212" s="7" t="s">
        <v>390</v>
      </c>
      <c r="C212" s="8" t="s">
        <v>331</v>
      </c>
      <c r="D212" s="7" t="s">
        <v>13</v>
      </c>
      <c r="E212" s="7" t="s">
        <v>14</v>
      </c>
      <c r="F212" s="8" t="s">
        <v>15</v>
      </c>
      <c r="G212" s="6"/>
      <c r="H212" s="9" t="s">
        <v>332</v>
      </c>
      <c r="I212" s="9" t="s">
        <v>333</v>
      </c>
      <c r="J212" s="9" t="s">
        <v>18</v>
      </c>
    </row>
    <row r="213" spans="1:10">
      <c r="A213" s="6">
        <v>209</v>
      </c>
      <c r="B213" s="7" t="s">
        <v>391</v>
      </c>
      <c r="C213" s="8" t="s">
        <v>288</v>
      </c>
      <c r="D213" s="7" t="s">
        <v>13</v>
      </c>
      <c r="E213" s="7" t="s">
        <v>14</v>
      </c>
      <c r="F213" s="8" t="s">
        <v>15</v>
      </c>
      <c r="G213" s="6"/>
      <c r="H213" s="8" t="s">
        <v>332</v>
      </c>
      <c r="I213" s="8" t="s">
        <v>333</v>
      </c>
      <c r="J213" s="9" t="s">
        <v>18</v>
      </c>
    </row>
    <row r="214" spans="1:10">
      <c r="A214" s="6">
        <v>210</v>
      </c>
      <c r="B214" s="7" t="s">
        <v>392</v>
      </c>
      <c r="C214" s="8" t="s">
        <v>385</v>
      </c>
      <c r="D214" s="7" t="s">
        <v>13</v>
      </c>
      <c r="E214" s="7" t="s">
        <v>14</v>
      </c>
      <c r="F214" s="8" t="s">
        <v>15</v>
      </c>
      <c r="G214" s="6" t="str">
        <f>VLOOKUP(C214,[5]导入模板!$B$4:$I$30,8,FALSE)</f>
        <v>265</v>
      </c>
      <c r="H214" s="9" t="s">
        <v>332</v>
      </c>
      <c r="I214" s="9" t="s">
        <v>333</v>
      </c>
      <c r="J214" s="9" t="s">
        <v>18</v>
      </c>
    </row>
    <row r="215" spans="1:10">
      <c r="A215" s="6">
        <v>211</v>
      </c>
      <c r="B215" s="7" t="s">
        <v>393</v>
      </c>
      <c r="C215" s="8" t="s">
        <v>370</v>
      </c>
      <c r="D215" s="7" t="s">
        <v>13</v>
      </c>
      <c r="E215" s="7" t="s">
        <v>14</v>
      </c>
      <c r="F215" s="8" t="s">
        <v>15</v>
      </c>
      <c r="G215" s="6" t="str">
        <f>VLOOKUP(C215,[5]导入模板!$B$4:$I$30,8,FALSE)</f>
        <v>265</v>
      </c>
      <c r="H215" s="8" t="s">
        <v>332</v>
      </c>
      <c r="I215" s="8" t="s">
        <v>333</v>
      </c>
      <c r="J215" s="9" t="s">
        <v>18</v>
      </c>
    </row>
    <row r="216" spans="1:10">
      <c r="A216" s="6">
        <v>212</v>
      </c>
      <c r="B216" s="7" t="s">
        <v>394</v>
      </c>
      <c r="C216" s="8" t="s">
        <v>387</v>
      </c>
      <c r="D216" s="7" t="s">
        <v>13</v>
      </c>
      <c r="E216" s="7" t="s">
        <v>14</v>
      </c>
      <c r="F216" s="8" t="s">
        <v>15</v>
      </c>
      <c r="G216" s="6" t="str">
        <f>VLOOKUP(C216,[5]导入模板!$B$4:$I$30,8,FALSE)</f>
        <v>265</v>
      </c>
      <c r="H216" s="9" t="s">
        <v>332</v>
      </c>
      <c r="I216" s="9" t="s">
        <v>333</v>
      </c>
      <c r="J216" s="9" t="s">
        <v>18</v>
      </c>
    </row>
    <row r="217" spans="1:10">
      <c r="A217" s="6">
        <v>213</v>
      </c>
      <c r="B217" s="7" t="s">
        <v>395</v>
      </c>
      <c r="C217" s="8" t="s">
        <v>337</v>
      </c>
      <c r="D217" s="7" t="s">
        <v>13</v>
      </c>
      <c r="E217" s="7" t="s">
        <v>14</v>
      </c>
      <c r="F217" s="8" t="s">
        <v>15</v>
      </c>
      <c r="G217" s="6" t="str">
        <f>VLOOKUP(C217,[5]导入模板!$B$4:$I$30,8,FALSE)</f>
        <v>265</v>
      </c>
      <c r="H217" s="8" t="s">
        <v>332</v>
      </c>
      <c r="I217" s="8" t="s">
        <v>333</v>
      </c>
      <c r="J217" s="9" t="s">
        <v>18</v>
      </c>
    </row>
    <row r="218" spans="1:10">
      <c r="A218" s="6">
        <v>214</v>
      </c>
      <c r="B218" s="7" t="s">
        <v>396</v>
      </c>
      <c r="C218" s="8" t="s">
        <v>397</v>
      </c>
      <c r="D218" s="7" t="s">
        <v>13</v>
      </c>
      <c r="E218" s="7" t="s">
        <v>14</v>
      </c>
      <c r="F218" s="8" t="s">
        <v>15</v>
      </c>
      <c r="G218" s="6"/>
      <c r="H218" s="9" t="s">
        <v>332</v>
      </c>
      <c r="I218" s="9" t="s">
        <v>333</v>
      </c>
      <c r="J218" s="9" t="s">
        <v>18</v>
      </c>
    </row>
    <row r="219" spans="1:10">
      <c r="A219" s="6">
        <v>215</v>
      </c>
      <c r="B219" s="7" t="s">
        <v>398</v>
      </c>
      <c r="C219" s="8" t="s">
        <v>335</v>
      </c>
      <c r="D219" s="7" t="s">
        <v>13</v>
      </c>
      <c r="E219" s="7" t="s">
        <v>14</v>
      </c>
      <c r="F219" s="8" t="s">
        <v>15</v>
      </c>
      <c r="G219" s="6"/>
      <c r="H219" s="8" t="s">
        <v>332</v>
      </c>
      <c r="I219" s="8" t="s">
        <v>333</v>
      </c>
      <c r="J219" s="9" t="s">
        <v>18</v>
      </c>
    </row>
    <row r="220" spans="1:10">
      <c r="A220" s="6">
        <v>216</v>
      </c>
      <c r="B220" s="7" t="s">
        <v>399</v>
      </c>
      <c r="C220" s="8" t="s">
        <v>400</v>
      </c>
      <c r="D220" s="7" t="s">
        <v>13</v>
      </c>
      <c r="E220" s="7" t="s">
        <v>14</v>
      </c>
      <c r="F220" s="8" t="s">
        <v>15</v>
      </c>
      <c r="G220" s="6" t="str">
        <f>VLOOKUP(C220,[5]导入模板!$B$4:$I$30,8,FALSE)</f>
        <v>265</v>
      </c>
      <c r="H220" s="9" t="s">
        <v>332</v>
      </c>
      <c r="I220" s="9" t="s">
        <v>333</v>
      </c>
      <c r="J220" s="9" t="s">
        <v>18</v>
      </c>
    </row>
    <row r="221" spans="1:10">
      <c r="A221" s="6">
        <v>217</v>
      </c>
      <c r="B221" s="7" t="s">
        <v>401</v>
      </c>
      <c r="C221" s="8" t="s">
        <v>387</v>
      </c>
      <c r="D221" s="7" t="s">
        <v>13</v>
      </c>
      <c r="E221" s="7" t="s">
        <v>14</v>
      </c>
      <c r="F221" s="8" t="s">
        <v>15</v>
      </c>
      <c r="G221" s="6" t="str">
        <f>VLOOKUP(C221,[5]导入模板!$B$4:$I$30,8,FALSE)</f>
        <v>265</v>
      </c>
      <c r="H221" s="8" t="s">
        <v>332</v>
      </c>
      <c r="I221" s="8" t="s">
        <v>333</v>
      </c>
      <c r="J221" s="9" t="s">
        <v>18</v>
      </c>
    </row>
    <row r="222" spans="1:10">
      <c r="A222" s="6">
        <v>218</v>
      </c>
      <c r="B222" s="7" t="s">
        <v>402</v>
      </c>
      <c r="C222" s="8" t="s">
        <v>403</v>
      </c>
      <c r="D222" s="7" t="s">
        <v>13</v>
      </c>
      <c r="E222" s="7" t="s">
        <v>14</v>
      </c>
      <c r="F222" s="8" t="s">
        <v>15</v>
      </c>
      <c r="G222" s="6"/>
      <c r="H222" s="9" t="s">
        <v>332</v>
      </c>
      <c r="I222" s="9" t="s">
        <v>333</v>
      </c>
      <c r="J222" s="9" t="s">
        <v>18</v>
      </c>
    </row>
    <row r="223" spans="1:10">
      <c r="A223" s="6">
        <v>219</v>
      </c>
      <c r="B223" s="7" t="s">
        <v>404</v>
      </c>
      <c r="C223" s="8" t="s">
        <v>335</v>
      </c>
      <c r="D223" s="7" t="s">
        <v>13</v>
      </c>
      <c r="E223" s="7" t="s">
        <v>14</v>
      </c>
      <c r="F223" s="8" t="s">
        <v>15</v>
      </c>
      <c r="G223" s="6"/>
      <c r="H223" s="8" t="s">
        <v>332</v>
      </c>
      <c r="I223" s="8" t="s">
        <v>333</v>
      </c>
      <c r="J223" s="9" t="s">
        <v>18</v>
      </c>
    </row>
    <row r="224" spans="1:10">
      <c r="A224" s="6">
        <v>220</v>
      </c>
      <c r="B224" s="7" t="s">
        <v>405</v>
      </c>
      <c r="C224" s="8" t="s">
        <v>406</v>
      </c>
      <c r="D224" s="7" t="s">
        <v>13</v>
      </c>
      <c r="E224" s="7" t="s">
        <v>14</v>
      </c>
      <c r="F224" s="8" t="s">
        <v>15</v>
      </c>
      <c r="G224" s="6" t="str">
        <f>VLOOKUP(C224,[5]导入模板!$B$4:$I$30,8,FALSE)</f>
        <v>265</v>
      </c>
      <c r="H224" s="9" t="s">
        <v>332</v>
      </c>
      <c r="I224" s="9" t="s">
        <v>333</v>
      </c>
      <c r="J224" s="9" t="s">
        <v>18</v>
      </c>
    </row>
    <row r="225" spans="1:10">
      <c r="A225" s="6">
        <v>221</v>
      </c>
      <c r="B225" s="7" t="s">
        <v>407</v>
      </c>
      <c r="C225" s="8" t="s">
        <v>408</v>
      </c>
      <c r="D225" s="7" t="s">
        <v>13</v>
      </c>
      <c r="E225" s="7" t="s">
        <v>14</v>
      </c>
      <c r="F225" s="8" t="s">
        <v>15</v>
      </c>
      <c r="G225" s="6" t="str">
        <f>VLOOKUP(C225,[5]导入模板!$B$4:$I$30,8,FALSE)</f>
        <v>265</v>
      </c>
      <c r="H225" s="8" t="s">
        <v>332</v>
      </c>
      <c r="I225" s="8" t="s">
        <v>333</v>
      </c>
      <c r="J225" s="9" t="s">
        <v>18</v>
      </c>
    </row>
    <row r="226" spans="1:10">
      <c r="A226" s="6">
        <v>222</v>
      </c>
      <c r="B226" s="7" t="s">
        <v>409</v>
      </c>
      <c r="C226" s="8" t="s">
        <v>410</v>
      </c>
      <c r="D226" s="7" t="s">
        <v>13</v>
      </c>
      <c r="E226" s="7" t="s">
        <v>14</v>
      </c>
      <c r="F226" s="8" t="s">
        <v>15</v>
      </c>
      <c r="G226" s="6" t="str">
        <f>VLOOKUP(C226,[5]导入模板!$B$4:$I$30,8,FALSE)</f>
        <v>265</v>
      </c>
      <c r="H226" s="9" t="s">
        <v>332</v>
      </c>
      <c r="I226" s="9" t="s">
        <v>333</v>
      </c>
      <c r="J226" s="9" t="s">
        <v>18</v>
      </c>
    </row>
    <row r="227" spans="1:10">
      <c r="A227" s="6">
        <v>223</v>
      </c>
      <c r="B227" s="7" t="s">
        <v>411</v>
      </c>
      <c r="C227" s="8" t="s">
        <v>412</v>
      </c>
      <c r="D227" s="7" t="s">
        <v>13</v>
      </c>
      <c r="E227" s="7" t="s">
        <v>14</v>
      </c>
      <c r="F227" s="8" t="s">
        <v>15</v>
      </c>
      <c r="G227" s="6" t="str">
        <f>VLOOKUP(C227,[5]导入模板!$B$4:$I$30,8,FALSE)</f>
        <v>265</v>
      </c>
      <c r="H227" s="8" t="s">
        <v>332</v>
      </c>
      <c r="I227" s="8" t="s">
        <v>333</v>
      </c>
      <c r="J227" s="9" t="s">
        <v>18</v>
      </c>
    </row>
    <row r="228" spans="1:10">
      <c r="A228" s="6">
        <v>224</v>
      </c>
      <c r="B228" s="7" t="s">
        <v>413</v>
      </c>
      <c r="C228" s="8" t="s">
        <v>378</v>
      </c>
      <c r="D228" s="7" t="s">
        <v>13</v>
      </c>
      <c r="E228" s="7" t="s">
        <v>14</v>
      </c>
      <c r="F228" s="8" t="s">
        <v>15</v>
      </c>
      <c r="G228" s="6" t="str">
        <f>VLOOKUP(C228,[5]导入模板!$B$4:$I$30,8,FALSE)</f>
        <v>265</v>
      </c>
      <c r="H228" s="9" t="s">
        <v>332</v>
      </c>
      <c r="I228" s="9" t="s">
        <v>333</v>
      </c>
      <c r="J228" s="9" t="s">
        <v>18</v>
      </c>
    </row>
    <row r="229" spans="1:10">
      <c r="A229" s="6">
        <v>225</v>
      </c>
      <c r="B229" s="7" t="s">
        <v>414</v>
      </c>
      <c r="C229" s="8" t="s">
        <v>380</v>
      </c>
      <c r="D229" s="7" t="s">
        <v>13</v>
      </c>
      <c r="E229" s="7" t="s">
        <v>14</v>
      </c>
      <c r="F229" s="8" t="s">
        <v>15</v>
      </c>
      <c r="G229" s="6"/>
      <c r="H229" s="8" t="s">
        <v>332</v>
      </c>
      <c r="I229" s="8" t="s">
        <v>333</v>
      </c>
      <c r="J229" s="9" t="s">
        <v>18</v>
      </c>
    </row>
    <row r="230" spans="1:10">
      <c r="A230" s="6">
        <v>226</v>
      </c>
      <c r="B230" s="7" t="s">
        <v>415</v>
      </c>
      <c r="C230" s="8" t="s">
        <v>382</v>
      </c>
      <c r="D230" s="7" t="s">
        <v>13</v>
      </c>
      <c r="E230" s="7" t="s">
        <v>14</v>
      </c>
      <c r="F230" s="8" t="s">
        <v>15</v>
      </c>
      <c r="G230" s="6" t="str">
        <f>VLOOKUP(C230,[5]导入模板!$B$4:$I$30,8,FALSE)</f>
        <v>265</v>
      </c>
      <c r="H230" s="9" t="s">
        <v>332</v>
      </c>
      <c r="I230" s="9" t="s">
        <v>333</v>
      </c>
      <c r="J230" s="9" t="s">
        <v>18</v>
      </c>
    </row>
    <row r="231" spans="1:10">
      <c r="A231" s="6">
        <v>227</v>
      </c>
      <c r="B231" s="7" t="s">
        <v>416</v>
      </c>
      <c r="C231" s="8" t="s">
        <v>417</v>
      </c>
      <c r="D231" s="7" t="s">
        <v>13</v>
      </c>
      <c r="E231" s="7" t="s">
        <v>14</v>
      </c>
      <c r="F231" s="8" t="s">
        <v>15</v>
      </c>
      <c r="G231" s="6" t="str">
        <f>VLOOKUP(C231,[5]导入模板!$B$4:$I$30,8,FALSE)</f>
        <v>265</v>
      </c>
      <c r="H231" s="8" t="s">
        <v>332</v>
      </c>
      <c r="I231" s="8" t="s">
        <v>333</v>
      </c>
      <c r="J231" s="9" t="s">
        <v>18</v>
      </c>
    </row>
    <row r="232" spans="1:10">
      <c r="A232" s="6">
        <v>228</v>
      </c>
      <c r="B232" s="7" t="s">
        <v>418</v>
      </c>
      <c r="C232" s="8" t="s">
        <v>419</v>
      </c>
      <c r="D232" s="7" t="s">
        <v>13</v>
      </c>
      <c r="E232" s="7" t="s">
        <v>14</v>
      </c>
      <c r="F232" s="8" t="s">
        <v>15</v>
      </c>
      <c r="G232" s="6" t="str">
        <f>VLOOKUP(C232,[5]导入模板!$B$4:$I$30,8,FALSE)</f>
        <v>265</v>
      </c>
      <c r="H232" s="9" t="s">
        <v>332</v>
      </c>
      <c r="I232" s="9" t="s">
        <v>333</v>
      </c>
      <c r="J232" s="9" t="s">
        <v>18</v>
      </c>
    </row>
    <row r="233" spans="1:10">
      <c r="A233" s="6">
        <v>229</v>
      </c>
      <c r="B233" s="7" t="s">
        <v>420</v>
      </c>
      <c r="C233" s="8" t="s">
        <v>421</v>
      </c>
      <c r="D233" s="7" t="s">
        <v>13</v>
      </c>
      <c r="E233" s="7" t="s">
        <v>14</v>
      </c>
      <c r="F233" s="8" t="s">
        <v>15</v>
      </c>
      <c r="G233" s="6"/>
      <c r="H233" s="8" t="s">
        <v>332</v>
      </c>
      <c r="I233" s="8" t="s">
        <v>333</v>
      </c>
      <c r="J233" s="9" t="s">
        <v>18</v>
      </c>
    </row>
    <row r="234" spans="1:10">
      <c r="A234" s="6">
        <v>230</v>
      </c>
      <c r="B234" s="7" t="s">
        <v>422</v>
      </c>
      <c r="C234" s="8" t="s">
        <v>288</v>
      </c>
      <c r="D234" s="7" t="s">
        <v>13</v>
      </c>
      <c r="E234" s="7" t="s">
        <v>14</v>
      </c>
      <c r="F234" s="8" t="s">
        <v>15</v>
      </c>
      <c r="G234" s="6" t="str">
        <f>VLOOKUP(C234,[5]导入模板!$B$4:$I$30,8,FALSE)</f>
        <v>265</v>
      </c>
      <c r="H234" s="9" t="s">
        <v>332</v>
      </c>
      <c r="I234" s="9" t="s">
        <v>333</v>
      </c>
      <c r="J234" s="9" t="s">
        <v>18</v>
      </c>
    </row>
    <row r="235" spans="1:10">
      <c r="A235" s="6">
        <v>231</v>
      </c>
      <c r="B235" s="7" t="s">
        <v>423</v>
      </c>
      <c r="C235" s="8" t="s">
        <v>412</v>
      </c>
      <c r="D235" s="7" t="s">
        <v>13</v>
      </c>
      <c r="E235" s="7" t="s">
        <v>14</v>
      </c>
      <c r="F235" s="8" t="s">
        <v>15</v>
      </c>
      <c r="G235" s="6"/>
      <c r="H235" s="8" t="s">
        <v>332</v>
      </c>
      <c r="I235" s="8" t="s">
        <v>333</v>
      </c>
      <c r="J235" s="9" t="s">
        <v>18</v>
      </c>
    </row>
    <row r="236" spans="1:10">
      <c r="A236" s="6">
        <v>232</v>
      </c>
      <c r="B236" s="7" t="s">
        <v>424</v>
      </c>
      <c r="C236" s="8" t="s">
        <v>425</v>
      </c>
      <c r="D236" s="7" t="s">
        <v>13</v>
      </c>
      <c r="E236" s="7" t="s">
        <v>14</v>
      </c>
      <c r="F236" s="8" t="s">
        <v>15</v>
      </c>
      <c r="G236" s="6"/>
      <c r="H236" s="9" t="s">
        <v>332</v>
      </c>
      <c r="I236" s="9" t="s">
        <v>333</v>
      </c>
      <c r="J236" s="9" t="s">
        <v>18</v>
      </c>
    </row>
    <row r="237" spans="1:10">
      <c r="A237" s="6">
        <v>233</v>
      </c>
      <c r="B237" s="7" t="s">
        <v>426</v>
      </c>
      <c r="C237" s="8" t="s">
        <v>427</v>
      </c>
      <c r="D237" s="7" t="s">
        <v>13</v>
      </c>
      <c r="E237" s="7" t="s">
        <v>14</v>
      </c>
      <c r="F237" s="8" t="s">
        <v>15</v>
      </c>
      <c r="G237" s="6" t="str">
        <f>VLOOKUP(C237,[5]导入模板!$B$4:$I$30,8,FALSE)</f>
        <v>265</v>
      </c>
      <c r="H237" s="9" t="s">
        <v>332</v>
      </c>
      <c r="I237" s="9" t="s">
        <v>333</v>
      </c>
      <c r="J237" s="9" t="s">
        <v>18</v>
      </c>
    </row>
    <row r="238" spans="1:10">
      <c r="A238" s="6">
        <v>234</v>
      </c>
      <c r="B238" s="7" t="s">
        <v>428</v>
      </c>
      <c r="C238" s="8" t="s">
        <v>429</v>
      </c>
      <c r="D238" s="7" t="s">
        <v>13</v>
      </c>
      <c r="E238" s="7" t="s">
        <v>14</v>
      </c>
      <c r="F238" s="8" t="s">
        <v>15</v>
      </c>
      <c r="G238" s="6"/>
      <c r="H238" s="9" t="s">
        <v>430</v>
      </c>
      <c r="I238" s="9" t="s">
        <v>431</v>
      </c>
      <c r="J238" s="9" t="s">
        <v>18</v>
      </c>
    </row>
    <row r="239" spans="1:10">
      <c r="A239" s="6">
        <v>235</v>
      </c>
      <c r="B239" s="7" t="s">
        <v>432</v>
      </c>
      <c r="C239" s="8" t="s">
        <v>433</v>
      </c>
      <c r="D239" s="7" t="s">
        <v>13</v>
      </c>
      <c r="E239" s="7" t="s">
        <v>14</v>
      </c>
      <c r="F239" s="8" t="s">
        <v>15</v>
      </c>
      <c r="G239" s="6"/>
      <c r="H239" s="9" t="s">
        <v>430</v>
      </c>
      <c r="I239" s="9" t="s">
        <v>431</v>
      </c>
      <c r="J239" s="9" t="s">
        <v>18</v>
      </c>
    </row>
    <row r="240" spans="1:10">
      <c r="A240" s="6">
        <v>236</v>
      </c>
      <c r="B240" s="7" t="s">
        <v>434</v>
      </c>
      <c r="C240" s="8" t="s">
        <v>435</v>
      </c>
      <c r="D240" s="7" t="s">
        <v>13</v>
      </c>
      <c r="E240" s="7" t="s">
        <v>14</v>
      </c>
      <c r="F240" s="8" t="s">
        <v>15</v>
      </c>
      <c r="G240" s="6"/>
      <c r="H240" s="9" t="s">
        <v>430</v>
      </c>
      <c r="I240" s="9" t="s">
        <v>431</v>
      </c>
      <c r="J240" s="9" t="s">
        <v>18</v>
      </c>
    </row>
    <row r="241" spans="1:10">
      <c r="A241" s="6">
        <v>237</v>
      </c>
      <c r="B241" s="7" t="s">
        <v>436</v>
      </c>
      <c r="C241" s="8" t="s">
        <v>232</v>
      </c>
      <c r="D241" s="7" t="s">
        <v>13</v>
      </c>
      <c r="E241" s="7" t="s">
        <v>14</v>
      </c>
      <c r="F241" s="8" t="s">
        <v>15</v>
      </c>
      <c r="G241" s="6" t="str">
        <f>VLOOKUP(C241,[6]导入模板!$B$4:$I$36,8,FALSE)</f>
        <v>265</v>
      </c>
      <c r="H241" s="9" t="s">
        <v>430</v>
      </c>
      <c r="I241" s="9" t="s">
        <v>431</v>
      </c>
      <c r="J241" s="9" t="s">
        <v>18</v>
      </c>
    </row>
    <row r="242" spans="1:10">
      <c r="A242" s="6">
        <v>238</v>
      </c>
      <c r="B242" s="7" t="s">
        <v>437</v>
      </c>
      <c r="C242" s="8" t="s">
        <v>209</v>
      </c>
      <c r="D242" s="7" t="s">
        <v>13</v>
      </c>
      <c r="E242" s="7" t="s">
        <v>14</v>
      </c>
      <c r="F242" s="8" t="s">
        <v>15</v>
      </c>
      <c r="G242" s="6"/>
      <c r="H242" s="9" t="s">
        <v>430</v>
      </c>
      <c r="I242" s="9" t="s">
        <v>431</v>
      </c>
      <c r="J242" s="9" t="s">
        <v>18</v>
      </c>
    </row>
    <row r="243" spans="1:10">
      <c r="A243" s="6">
        <v>239</v>
      </c>
      <c r="B243" s="7" t="s">
        <v>438</v>
      </c>
      <c r="C243" s="8" t="s">
        <v>439</v>
      </c>
      <c r="D243" s="7" t="s">
        <v>13</v>
      </c>
      <c r="E243" s="7" t="s">
        <v>14</v>
      </c>
      <c r="F243" s="8" t="s">
        <v>15</v>
      </c>
      <c r="G243" s="6" t="str">
        <f>VLOOKUP(C243,[6]导入模板!$B$4:$I$36,8,FALSE)</f>
        <v>265</v>
      </c>
      <c r="H243" s="9" t="s">
        <v>430</v>
      </c>
      <c r="I243" s="9" t="s">
        <v>431</v>
      </c>
      <c r="J243" s="9" t="s">
        <v>18</v>
      </c>
    </row>
    <row r="244" spans="1:10">
      <c r="A244" s="6">
        <v>240</v>
      </c>
      <c r="B244" s="7" t="s">
        <v>440</v>
      </c>
      <c r="C244" s="8" t="s">
        <v>441</v>
      </c>
      <c r="D244" s="7" t="s">
        <v>13</v>
      </c>
      <c r="E244" s="7" t="s">
        <v>14</v>
      </c>
      <c r="F244" s="8" t="s">
        <v>15</v>
      </c>
      <c r="G244" s="6" t="str">
        <f>VLOOKUP(C244,[6]导入模板!$B$4:$I$36,8,FALSE)</f>
        <v>265</v>
      </c>
      <c r="H244" s="9" t="s">
        <v>430</v>
      </c>
      <c r="I244" s="9" t="s">
        <v>431</v>
      </c>
      <c r="J244" s="9" t="s">
        <v>18</v>
      </c>
    </row>
    <row r="245" spans="1:10">
      <c r="A245" s="6">
        <v>241</v>
      </c>
      <c r="B245" s="7" t="s">
        <v>442</v>
      </c>
      <c r="C245" s="8" t="s">
        <v>443</v>
      </c>
      <c r="D245" s="7" t="s">
        <v>13</v>
      </c>
      <c r="E245" s="7" t="s">
        <v>14</v>
      </c>
      <c r="F245" s="8" t="s">
        <v>15</v>
      </c>
      <c r="G245" s="6"/>
      <c r="H245" s="9" t="s">
        <v>430</v>
      </c>
      <c r="I245" s="9" t="s">
        <v>431</v>
      </c>
      <c r="J245" s="9" t="s">
        <v>18</v>
      </c>
    </row>
    <row r="246" spans="1:10">
      <c r="A246" s="6">
        <v>242</v>
      </c>
      <c r="B246" s="7" t="s">
        <v>444</v>
      </c>
      <c r="C246" s="8" t="s">
        <v>445</v>
      </c>
      <c r="D246" s="7" t="s">
        <v>13</v>
      </c>
      <c r="E246" s="7" t="s">
        <v>14</v>
      </c>
      <c r="F246" s="8" t="s">
        <v>15</v>
      </c>
      <c r="G246" s="6" t="str">
        <f>VLOOKUP(C246,[6]导入模板!$B$4:$I$36,8,FALSE)</f>
        <v>265</v>
      </c>
      <c r="H246" s="9" t="s">
        <v>430</v>
      </c>
      <c r="I246" s="9" t="s">
        <v>431</v>
      </c>
      <c r="J246" s="9" t="s">
        <v>18</v>
      </c>
    </row>
    <row r="247" spans="1:10">
      <c r="A247" s="6">
        <v>243</v>
      </c>
      <c r="B247" s="7" t="s">
        <v>446</v>
      </c>
      <c r="C247" s="8" t="s">
        <v>141</v>
      </c>
      <c r="D247" s="7" t="s">
        <v>13</v>
      </c>
      <c r="E247" s="7" t="s">
        <v>14</v>
      </c>
      <c r="F247" s="8" t="s">
        <v>15</v>
      </c>
      <c r="G247" s="6" t="str">
        <f>VLOOKUP(C247,[6]导入模板!$B$4:$I$36,8,FALSE)</f>
        <v>265</v>
      </c>
      <c r="H247" s="9" t="s">
        <v>430</v>
      </c>
      <c r="I247" s="9" t="s">
        <v>431</v>
      </c>
      <c r="J247" s="9" t="s">
        <v>18</v>
      </c>
    </row>
    <row r="248" spans="1:10">
      <c r="A248" s="6">
        <v>244</v>
      </c>
      <c r="B248" s="7" t="s">
        <v>447</v>
      </c>
      <c r="C248" s="8" t="s">
        <v>448</v>
      </c>
      <c r="D248" s="7" t="s">
        <v>13</v>
      </c>
      <c r="E248" s="7" t="s">
        <v>14</v>
      </c>
      <c r="F248" s="8" t="s">
        <v>15</v>
      </c>
      <c r="G248" s="6" t="str">
        <f>VLOOKUP(C248,[6]导入模板!$B$4:$I$36,8,FALSE)</f>
        <v>265</v>
      </c>
      <c r="H248" s="9" t="s">
        <v>430</v>
      </c>
      <c r="I248" s="9" t="s">
        <v>431</v>
      </c>
      <c r="J248" s="9" t="s">
        <v>18</v>
      </c>
    </row>
    <row r="249" spans="1:10">
      <c r="A249" s="6">
        <v>245</v>
      </c>
      <c r="B249" s="7" t="s">
        <v>449</v>
      </c>
      <c r="C249" s="8" t="s">
        <v>450</v>
      </c>
      <c r="D249" s="7" t="s">
        <v>13</v>
      </c>
      <c r="E249" s="7" t="s">
        <v>14</v>
      </c>
      <c r="F249" s="8" t="s">
        <v>15</v>
      </c>
      <c r="G249" s="6" t="str">
        <f>VLOOKUP(C249,[6]导入模板!$B$4:$I$36,8,FALSE)</f>
        <v>265</v>
      </c>
      <c r="H249" s="9" t="s">
        <v>430</v>
      </c>
      <c r="I249" s="9" t="s">
        <v>431</v>
      </c>
      <c r="J249" s="9" t="s">
        <v>18</v>
      </c>
    </row>
    <row r="250" spans="1:10">
      <c r="A250" s="6">
        <v>246</v>
      </c>
      <c r="B250" s="7" t="s">
        <v>451</v>
      </c>
      <c r="C250" s="8" t="s">
        <v>241</v>
      </c>
      <c r="D250" s="7" t="s">
        <v>13</v>
      </c>
      <c r="E250" s="7" t="s">
        <v>14</v>
      </c>
      <c r="F250" s="8" t="s">
        <v>15</v>
      </c>
      <c r="G250" s="6"/>
      <c r="H250" s="9" t="s">
        <v>430</v>
      </c>
      <c r="I250" s="9" t="s">
        <v>431</v>
      </c>
      <c r="J250" s="9" t="s">
        <v>18</v>
      </c>
    </row>
    <row r="251" spans="1:10">
      <c r="A251" s="6">
        <v>247</v>
      </c>
      <c r="B251" s="7" t="s">
        <v>452</v>
      </c>
      <c r="C251" s="8" t="s">
        <v>453</v>
      </c>
      <c r="D251" s="7" t="s">
        <v>13</v>
      </c>
      <c r="E251" s="7" t="s">
        <v>14</v>
      </c>
      <c r="F251" s="8" t="s">
        <v>15</v>
      </c>
      <c r="G251" s="6" t="str">
        <f>VLOOKUP(C251,[6]导入模板!$B$4:$I$36,8,FALSE)</f>
        <v>265</v>
      </c>
      <c r="H251" s="9" t="s">
        <v>430</v>
      </c>
      <c r="I251" s="9" t="s">
        <v>431</v>
      </c>
      <c r="J251" s="9" t="s">
        <v>18</v>
      </c>
    </row>
    <row r="252" spans="1:10">
      <c r="A252" s="6">
        <v>248</v>
      </c>
      <c r="B252" s="7" t="s">
        <v>454</v>
      </c>
      <c r="C252" s="8" t="s">
        <v>455</v>
      </c>
      <c r="D252" s="7" t="s">
        <v>13</v>
      </c>
      <c r="E252" s="7" t="s">
        <v>14</v>
      </c>
      <c r="F252" s="8" t="s">
        <v>15</v>
      </c>
      <c r="G252" s="6" t="str">
        <f>VLOOKUP(C252,[6]导入模板!$B$4:$I$36,8,FALSE)</f>
        <v>265</v>
      </c>
      <c r="H252" s="9" t="s">
        <v>430</v>
      </c>
      <c r="I252" s="9" t="s">
        <v>431</v>
      </c>
      <c r="J252" s="9" t="s">
        <v>18</v>
      </c>
    </row>
    <row r="253" spans="1:10">
      <c r="A253" s="6">
        <v>249</v>
      </c>
      <c r="B253" s="7" t="s">
        <v>456</v>
      </c>
      <c r="C253" s="8" t="s">
        <v>457</v>
      </c>
      <c r="D253" s="7" t="s">
        <v>13</v>
      </c>
      <c r="E253" s="7" t="s">
        <v>14</v>
      </c>
      <c r="F253" s="8" t="s">
        <v>15</v>
      </c>
      <c r="G253" s="6" t="str">
        <f>VLOOKUP(C253,[6]导入模板!$B$4:$I$36,8,FALSE)</f>
        <v>265</v>
      </c>
      <c r="H253" s="9" t="s">
        <v>430</v>
      </c>
      <c r="I253" s="9" t="s">
        <v>431</v>
      </c>
      <c r="J253" s="9" t="s">
        <v>18</v>
      </c>
    </row>
    <row r="254" spans="1:10">
      <c r="A254" s="6">
        <v>250</v>
      </c>
      <c r="B254" s="7" t="s">
        <v>458</v>
      </c>
      <c r="C254" s="8" t="s">
        <v>459</v>
      </c>
      <c r="D254" s="7" t="s">
        <v>13</v>
      </c>
      <c r="E254" s="7" t="s">
        <v>14</v>
      </c>
      <c r="F254" s="8" t="s">
        <v>15</v>
      </c>
      <c r="G254" s="6"/>
      <c r="H254" s="9" t="s">
        <v>430</v>
      </c>
      <c r="I254" s="9" t="s">
        <v>431</v>
      </c>
      <c r="J254" s="9" t="s">
        <v>18</v>
      </c>
    </row>
    <row r="255" spans="1:10">
      <c r="A255" s="6">
        <v>251</v>
      </c>
      <c r="B255" s="7" t="s">
        <v>138</v>
      </c>
      <c r="C255" s="8" t="s">
        <v>460</v>
      </c>
      <c r="D255" s="7" t="s">
        <v>13</v>
      </c>
      <c r="E255" s="7" t="s">
        <v>14</v>
      </c>
      <c r="F255" s="8" t="s">
        <v>15</v>
      </c>
      <c r="G255" s="6"/>
      <c r="H255" s="9" t="s">
        <v>430</v>
      </c>
      <c r="I255" s="9" t="s">
        <v>431</v>
      </c>
      <c r="J255" s="9" t="s">
        <v>18</v>
      </c>
    </row>
    <row r="256" spans="1:10">
      <c r="A256" s="6">
        <v>252</v>
      </c>
      <c r="B256" s="7" t="s">
        <v>461</v>
      </c>
      <c r="C256" s="8" t="s">
        <v>462</v>
      </c>
      <c r="D256" s="7" t="s">
        <v>13</v>
      </c>
      <c r="E256" s="7" t="s">
        <v>14</v>
      </c>
      <c r="F256" s="8" t="s">
        <v>15</v>
      </c>
      <c r="G256" s="6"/>
      <c r="H256" s="9" t="s">
        <v>430</v>
      </c>
      <c r="I256" s="9" t="s">
        <v>431</v>
      </c>
      <c r="J256" s="9" t="s">
        <v>18</v>
      </c>
    </row>
    <row r="257" spans="1:10">
      <c r="A257" s="6">
        <v>253</v>
      </c>
      <c r="B257" s="7" t="s">
        <v>463</v>
      </c>
      <c r="C257" s="8" t="s">
        <v>464</v>
      </c>
      <c r="D257" s="7" t="s">
        <v>13</v>
      </c>
      <c r="E257" s="7" t="s">
        <v>14</v>
      </c>
      <c r="F257" s="8" t="s">
        <v>15</v>
      </c>
      <c r="G257" s="6"/>
      <c r="H257" s="9" t="s">
        <v>430</v>
      </c>
      <c r="I257" s="9" t="s">
        <v>431</v>
      </c>
      <c r="J257" s="9" t="s">
        <v>18</v>
      </c>
    </row>
    <row r="258" spans="1:10">
      <c r="A258" s="6">
        <v>254</v>
      </c>
      <c r="B258" s="7" t="s">
        <v>465</v>
      </c>
      <c r="C258" s="8" t="s">
        <v>466</v>
      </c>
      <c r="D258" s="7" t="s">
        <v>13</v>
      </c>
      <c r="E258" s="7" t="s">
        <v>14</v>
      </c>
      <c r="F258" s="8" t="s">
        <v>15</v>
      </c>
      <c r="G258" s="6"/>
      <c r="H258" s="9" t="s">
        <v>430</v>
      </c>
      <c r="I258" s="9" t="s">
        <v>431</v>
      </c>
      <c r="J258" s="9" t="s">
        <v>18</v>
      </c>
    </row>
    <row r="259" spans="1:10">
      <c r="A259" s="6">
        <v>255</v>
      </c>
      <c r="B259" s="7" t="s">
        <v>467</v>
      </c>
      <c r="C259" s="8" t="s">
        <v>460</v>
      </c>
      <c r="D259" s="7" t="s">
        <v>13</v>
      </c>
      <c r="E259" s="7" t="s">
        <v>14</v>
      </c>
      <c r="F259" s="8" t="s">
        <v>15</v>
      </c>
      <c r="G259" s="6"/>
      <c r="H259" s="9" t="s">
        <v>430</v>
      </c>
      <c r="I259" s="9" t="s">
        <v>431</v>
      </c>
      <c r="J259" s="9" t="s">
        <v>18</v>
      </c>
    </row>
    <row r="260" spans="1:10">
      <c r="A260" s="6">
        <v>256</v>
      </c>
      <c r="B260" s="7" t="s">
        <v>468</v>
      </c>
      <c r="C260" s="8" t="s">
        <v>469</v>
      </c>
      <c r="D260" s="7" t="s">
        <v>13</v>
      </c>
      <c r="E260" s="7" t="s">
        <v>14</v>
      </c>
      <c r="F260" s="8" t="s">
        <v>15</v>
      </c>
      <c r="G260" s="6"/>
      <c r="H260" s="9" t="s">
        <v>430</v>
      </c>
      <c r="I260" s="9" t="s">
        <v>431</v>
      </c>
      <c r="J260" s="9" t="s">
        <v>18</v>
      </c>
    </row>
    <row r="261" spans="1:10">
      <c r="A261" s="6">
        <v>257</v>
      </c>
      <c r="B261" s="7" t="s">
        <v>470</v>
      </c>
      <c r="C261" s="8" t="s">
        <v>471</v>
      </c>
      <c r="D261" s="7" t="s">
        <v>13</v>
      </c>
      <c r="E261" s="7" t="s">
        <v>14</v>
      </c>
      <c r="F261" s="8" t="s">
        <v>15</v>
      </c>
      <c r="G261" s="6"/>
      <c r="H261" s="9" t="s">
        <v>430</v>
      </c>
      <c r="I261" s="9" t="s">
        <v>431</v>
      </c>
      <c r="J261" s="9" t="s">
        <v>18</v>
      </c>
    </row>
    <row r="262" spans="1:10">
      <c r="A262" s="6">
        <v>258</v>
      </c>
      <c r="B262" s="7" t="s">
        <v>472</v>
      </c>
      <c r="C262" s="8" t="s">
        <v>183</v>
      </c>
      <c r="D262" s="7" t="s">
        <v>13</v>
      </c>
      <c r="E262" s="7" t="s">
        <v>14</v>
      </c>
      <c r="F262" s="8" t="s">
        <v>15</v>
      </c>
      <c r="G262" s="6"/>
      <c r="H262" s="9" t="s">
        <v>430</v>
      </c>
      <c r="I262" s="9" t="s">
        <v>431</v>
      </c>
      <c r="J262" s="9" t="s">
        <v>18</v>
      </c>
    </row>
    <row r="263" spans="1:10">
      <c r="A263" s="6">
        <v>259</v>
      </c>
      <c r="B263" s="7" t="s">
        <v>473</v>
      </c>
      <c r="C263" s="8" t="s">
        <v>474</v>
      </c>
      <c r="D263" s="7" t="s">
        <v>13</v>
      </c>
      <c r="E263" s="7" t="s">
        <v>14</v>
      </c>
      <c r="F263" s="8" t="s">
        <v>15</v>
      </c>
      <c r="G263" s="6"/>
      <c r="H263" s="9" t="s">
        <v>430</v>
      </c>
      <c r="I263" s="9" t="s">
        <v>431</v>
      </c>
      <c r="J263" s="9" t="s">
        <v>18</v>
      </c>
    </row>
    <row r="264" spans="1:10">
      <c r="A264" s="6">
        <v>260</v>
      </c>
      <c r="B264" s="7" t="s">
        <v>475</v>
      </c>
      <c r="C264" s="8" t="s">
        <v>476</v>
      </c>
      <c r="D264" s="7" t="s">
        <v>13</v>
      </c>
      <c r="E264" s="7" t="s">
        <v>14</v>
      </c>
      <c r="F264" s="8" t="s">
        <v>15</v>
      </c>
      <c r="G264" s="6"/>
      <c r="H264" s="9" t="s">
        <v>430</v>
      </c>
      <c r="I264" s="9" t="s">
        <v>431</v>
      </c>
      <c r="J264" s="9" t="s">
        <v>18</v>
      </c>
    </row>
    <row r="265" spans="1:10">
      <c r="A265" s="6">
        <v>261</v>
      </c>
      <c r="B265" s="7" t="s">
        <v>477</v>
      </c>
      <c r="C265" s="8" t="s">
        <v>478</v>
      </c>
      <c r="D265" s="7" t="s">
        <v>13</v>
      </c>
      <c r="E265" s="7" t="s">
        <v>14</v>
      </c>
      <c r="F265" s="8" t="s">
        <v>15</v>
      </c>
      <c r="G265" s="6"/>
      <c r="H265" s="9" t="s">
        <v>430</v>
      </c>
      <c r="I265" s="9" t="s">
        <v>431</v>
      </c>
      <c r="J265" s="9" t="s">
        <v>18</v>
      </c>
    </row>
    <row r="266" spans="1:10">
      <c r="A266" s="6">
        <v>262</v>
      </c>
      <c r="B266" s="7" t="s">
        <v>479</v>
      </c>
      <c r="C266" s="8" t="s">
        <v>478</v>
      </c>
      <c r="D266" s="7" t="s">
        <v>13</v>
      </c>
      <c r="E266" s="7" t="s">
        <v>14</v>
      </c>
      <c r="F266" s="8" t="s">
        <v>15</v>
      </c>
      <c r="G266" s="6"/>
      <c r="H266" s="9" t="s">
        <v>430</v>
      </c>
      <c r="I266" s="9" t="s">
        <v>431</v>
      </c>
      <c r="J266" s="9" t="s">
        <v>18</v>
      </c>
    </row>
    <row r="267" spans="1:10">
      <c r="A267" s="6">
        <v>263</v>
      </c>
      <c r="B267" s="7" t="s">
        <v>480</v>
      </c>
      <c r="C267" s="8" t="s">
        <v>481</v>
      </c>
      <c r="D267" s="7" t="s">
        <v>13</v>
      </c>
      <c r="E267" s="7" t="s">
        <v>14</v>
      </c>
      <c r="F267" s="8" t="s">
        <v>15</v>
      </c>
      <c r="G267" s="6"/>
      <c r="H267" s="9" t="s">
        <v>430</v>
      </c>
      <c r="I267" s="9" t="s">
        <v>431</v>
      </c>
      <c r="J267" s="9" t="s">
        <v>18</v>
      </c>
    </row>
    <row r="268" spans="1:10">
      <c r="A268" s="6">
        <v>264</v>
      </c>
      <c r="B268" s="7" t="s">
        <v>482</v>
      </c>
      <c r="C268" s="8" t="s">
        <v>483</v>
      </c>
      <c r="D268" s="7" t="s">
        <v>13</v>
      </c>
      <c r="E268" s="7" t="s">
        <v>14</v>
      </c>
      <c r="F268" s="8" t="s">
        <v>15</v>
      </c>
      <c r="G268" s="6" t="str">
        <f>VLOOKUP(C268,[6]导入模板!$B$4:$I$36,8,FALSE)</f>
        <v>265</v>
      </c>
      <c r="H268" s="9" t="s">
        <v>430</v>
      </c>
      <c r="I268" s="9" t="s">
        <v>431</v>
      </c>
      <c r="J268" s="9" t="s">
        <v>18</v>
      </c>
    </row>
    <row r="269" spans="1:10">
      <c r="A269" s="6">
        <v>265</v>
      </c>
      <c r="B269" s="7" t="s">
        <v>484</v>
      </c>
      <c r="C269" s="8" t="s">
        <v>441</v>
      </c>
      <c r="D269" s="7" t="s">
        <v>13</v>
      </c>
      <c r="E269" s="7" t="s">
        <v>14</v>
      </c>
      <c r="F269" s="8" t="s">
        <v>15</v>
      </c>
      <c r="G269" s="6" t="str">
        <f>VLOOKUP(C269,[6]导入模板!$B$4:$I$36,8,FALSE)</f>
        <v>265</v>
      </c>
      <c r="H269" s="9" t="s">
        <v>430</v>
      </c>
      <c r="I269" s="9" t="s">
        <v>431</v>
      </c>
      <c r="J269" s="9" t="s">
        <v>18</v>
      </c>
    </row>
    <row r="270" spans="1:10">
      <c r="A270" s="6">
        <v>266</v>
      </c>
      <c r="B270" s="7" t="s">
        <v>485</v>
      </c>
      <c r="C270" s="8" t="s">
        <v>486</v>
      </c>
      <c r="D270" s="7" t="s">
        <v>13</v>
      </c>
      <c r="E270" s="7" t="s">
        <v>14</v>
      </c>
      <c r="F270" s="8" t="s">
        <v>15</v>
      </c>
      <c r="G270" s="6" t="str">
        <f>VLOOKUP(C270,[6]导入模板!$B$4:$I$36,8,FALSE)</f>
        <v>265</v>
      </c>
      <c r="H270" s="9" t="s">
        <v>430</v>
      </c>
      <c r="I270" s="9" t="s">
        <v>431</v>
      </c>
      <c r="J270" s="9" t="s">
        <v>18</v>
      </c>
    </row>
    <row r="271" spans="1:10">
      <c r="A271" s="6">
        <v>267</v>
      </c>
      <c r="B271" s="7" t="s">
        <v>487</v>
      </c>
      <c r="C271" s="8" t="s">
        <v>488</v>
      </c>
      <c r="D271" s="7" t="s">
        <v>13</v>
      </c>
      <c r="E271" s="7" t="s">
        <v>14</v>
      </c>
      <c r="F271" s="8" t="s">
        <v>15</v>
      </c>
      <c r="G271" s="6" t="str">
        <f>VLOOKUP(C271,[6]导入模板!$B$4:$I$36,8,FALSE)</f>
        <v>265</v>
      </c>
      <c r="H271" s="9" t="s">
        <v>430</v>
      </c>
      <c r="I271" s="9" t="s">
        <v>431</v>
      </c>
      <c r="J271" s="9" t="s">
        <v>18</v>
      </c>
    </row>
    <row r="272" spans="1:10">
      <c r="A272" s="6">
        <v>268</v>
      </c>
      <c r="B272" s="7" t="s">
        <v>489</v>
      </c>
      <c r="C272" s="8" t="s">
        <v>486</v>
      </c>
      <c r="D272" s="7" t="s">
        <v>13</v>
      </c>
      <c r="E272" s="7" t="s">
        <v>14</v>
      </c>
      <c r="F272" s="8" t="s">
        <v>15</v>
      </c>
      <c r="G272" s="6" t="str">
        <f>VLOOKUP(C272,[6]导入模板!$B$4:$I$36,8,FALSE)</f>
        <v>265</v>
      </c>
      <c r="H272" s="9" t="s">
        <v>430</v>
      </c>
      <c r="I272" s="9" t="s">
        <v>431</v>
      </c>
      <c r="J272" s="9" t="s">
        <v>18</v>
      </c>
    </row>
    <row r="273" spans="1:10">
      <c r="A273" s="6">
        <v>269</v>
      </c>
      <c r="B273" s="7" t="s">
        <v>490</v>
      </c>
      <c r="C273" s="8" t="s">
        <v>491</v>
      </c>
      <c r="D273" s="7" t="s">
        <v>13</v>
      </c>
      <c r="E273" s="7" t="s">
        <v>14</v>
      </c>
      <c r="F273" s="8" t="s">
        <v>15</v>
      </c>
      <c r="G273" s="6" t="str">
        <f>VLOOKUP(C273,[6]导入模板!$B$4:$I$36,8,FALSE)</f>
        <v>265</v>
      </c>
      <c r="H273" s="9" t="s">
        <v>430</v>
      </c>
      <c r="I273" s="9" t="s">
        <v>431</v>
      </c>
      <c r="J273" s="9" t="s">
        <v>18</v>
      </c>
    </row>
    <row r="274" spans="1:10">
      <c r="A274" s="6">
        <v>270</v>
      </c>
      <c r="B274" s="7" t="s">
        <v>492</v>
      </c>
      <c r="C274" s="8" t="s">
        <v>417</v>
      </c>
      <c r="D274" s="7" t="s">
        <v>13</v>
      </c>
      <c r="E274" s="7" t="s">
        <v>14</v>
      </c>
      <c r="F274" s="8" t="s">
        <v>15</v>
      </c>
      <c r="G274" s="6" t="str">
        <f>VLOOKUP(C274,[6]导入模板!$B$4:$I$36,8,FALSE)</f>
        <v>265</v>
      </c>
      <c r="H274" s="9" t="s">
        <v>430</v>
      </c>
      <c r="I274" s="9" t="s">
        <v>431</v>
      </c>
      <c r="J274" s="9" t="s">
        <v>18</v>
      </c>
    </row>
    <row r="275" spans="1:10">
      <c r="A275" s="6">
        <v>271</v>
      </c>
      <c r="B275" s="7" t="s">
        <v>493</v>
      </c>
      <c r="C275" s="8" t="s">
        <v>494</v>
      </c>
      <c r="D275" s="7" t="s">
        <v>13</v>
      </c>
      <c r="E275" s="7" t="s">
        <v>14</v>
      </c>
      <c r="F275" s="8" t="s">
        <v>15</v>
      </c>
      <c r="G275" s="6" t="str">
        <f>VLOOKUP(C275,[6]导入模板!$B$4:$I$36,8,FALSE)</f>
        <v>265</v>
      </c>
      <c r="H275" s="9" t="s">
        <v>430</v>
      </c>
      <c r="I275" s="9" t="s">
        <v>431</v>
      </c>
      <c r="J275" s="9" t="s">
        <v>18</v>
      </c>
    </row>
    <row r="276" spans="1:10">
      <c r="A276" s="6">
        <v>272</v>
      </c>
      <c r="B276" s="7" t="s">
        <v>495</v>
      </c>
      <c r="C276" s="8" t="s">
        <v>232</v>
      </c>
      <c r="D276" s="7" t="s">
        <v>13</v>
      </c>
      <c r="E276" s="7" t="s">
        <v>14</v>
      </c>
      <c r="F276" s="8" t="s">
        <v>15</v>
      </c>
      <c r="G276" s="6" t="str">
        <f>VLOOKUP(C276,[6]导入模板!$B$4:$I$36,8,FALSE)</f>
        <v>265</v>
      </c>
      <c r="H276" s="9" t="s">
        <v>430</v>
      </c>
      <c r="I276" s="9" t="s">
        <v>431</v>
      </c>
      <c r="J276" s="9" t="s">
        <v>18</v>
      </c>
    </row>
    <row r="277" spans="1:10">
      <c r="A277" s="6">
        <v>273</v>
      </c>
      <c r="B277" s="7" t="s">
        <v>496</v>
      </c>
      <c r="C277" s="8" t="s">
        <v>441</v>
      </c>
      <c r="D277" s="7" t="s">
        <v>13</v>
      </c>
      <c r="E277" s="7" t="s">
        <v>14</v>
      </c>
      <c r="F277" s="8" t="s">
        <v>15</v>
      </c>
      <c r="G277" s="6" t="str">
        <f>VLOOKUP(C277,[6]导入模板!$B$4:$I$36,8,FALSE)</f>
        <v>265</v>
      </c>
      <c r="H277" s="9" t="s">
        <v>430</v>
      </c>
      <c r="I277" s="9" t="s">
        <v>431</v>
      </c>
      <c r="J277" s="9" t="s">
        <v>18</v>
      </c>
    </row>
    <row r="278" spans="1:10">
      <c r="A278" s="6">
        <v>274</v>
      </c>
      <c r="B278" s="7" t="s">
        <v>497</v>
      </c>
      <c r="C278" s="8" t="s">
        <v>498</v>
      </c>
      <c r="D278" s="7" t="s">
        <v>13</v>
      </c>
      <c r="E278" s="7" t="s">
        <v>14</v>
      </c>
      <c r="F278" s="8" t="s">
        <v>15</v>
      </c>
      <c r="G278" s="6" t="str">
        <f>VLOOKUP(C278,[6]导入模板!$B$4:$I$36,8,FALSE)</f>
        <v>265</v>
      </c>
      <c r="H278" s="9" t="s">
        <v>430</v>
      </c>
      <c r="I278" s="9" t="s">
        <v>431</v>
      </c>
      <c r="J278" s="9" t="s">
        <v>18</v>
      </c>
    </row>
    <row r="279" spans="1:10">
      <c r="A279" s="6">
        <v>275</v>
      </c>
      <c r="B279" s="7" t="s">
        <v>499</v>
      </c>
      <c r="C279" s="8" t="s">
        <v>500</v>
      </c>
      <c r="D279" s="7" t="s">
        <v>13</v>
      </c>
      <c r="E279" s="7" t="s">
        <v>14</v>
      </c>
      <c r="F279" s="8" t="s">
        <v>15</v>
      </c>
      <c r="G279" s="6"/>
      <c r="H279" s="9" t="s">
        <v>430</v>
      </c>
      <c r="I279" s="9" t="s">
        <v>431</v>
      </c>
      <c r="J279" s="9" t="s">
        <v>18</v>
      </c>
    </row>
    <row r="280" spans="1:10">
      <c r="A280" s="6">
        <v>276</v>
      </c>
      <c r="B280" s="7" t="s">
        <v>501</v>
      </c>
      <c r="C280" s="8" t="s">
        <v>502</v>
      </c>
      <c r="D280" s="7" t="s">
        <v>13</v>
      </c>
      <c r="E280" s="7" t="s">
        <v>14</v>
      </c>
      <c r="F280" s="8" t="s">
        <v>15</v>
      </c>
      <c r="G280" s="6" t="str">
        <f>VLOOKUP(C280,[6]导入模板!$B$4:$I$36,8,FALSE)</f>
        <v>265</v>
      </c>
      <c r="H280" s="9" t="s">
        <v>430</v>
      </c>
      <c r="I280" s="9" t="s">
        <v>431</v>
      </c>
      <c r="J280" s="9" t="s">
        <v>18</v>
      </c>
    </row>
    <row r="281" spans="1:10">
      <c r="A281" s="6">
        <v>277</v>
      </c>
      <c r="B281" s="7" t="s">
        <v>503</v>
      </c>
      <c r="C281" s="8" t="s">
        <v>203</v>
      </c>
      <c r="D281" s="7" t="s">
        <v>13</v>
      </c>
      <c r="E281" s="7" t="s">
        <v>14</v>
      </c>
      <c r="F281" s="8" t="s">
        <v>15</v>
      </c>
      <c r="G281" s="6" t="str">
        <f>VLOOKUP(C281,[6]导入模板!$B$4:$I$36,8,FALSE)</f>
        <v>265</v>
      </c>
      <c r="H281" s="9" t="s">
        <v>430</v>
      </c>
      <c r="I281" s="9" t="s">
        <v>431</v>
      </c>
      <c r="J281" s="9" t="s">
        <v>18</v>
      </c>
    </row>
    <row r="282" spans="1:10">
      <c r="A282" s="6">
        <v>278</v>
      </c>
      <c r="B282" s="7" t="s">
        <v>504</v>
      </c>
      <c r="C282" s="8" t="s">
        <v>505</v>
      </c>
      <c r="D282" s="7" t="s">
        <v>13</v>
      </c>
      <c r="E282" s="7" t="s">
        <v>14</v>
      </c>
      <c r="F282" s="8" t="s">
        <v>15</v>
      </c>
      <c r="G282" s="6" t="str">
        <f>VLOOKUP(C282,[6]导入模板!$B$4:$I$36,8,FALSE)</f>
        <v>265</v>
      </c>
      <c r="H282" s="9" t="s">
        <v>430</v>
      </c>
      <c r="I282" s="9" t="s">
        <v>431</v>
      </c>
      <c r="J282" s="9" t="s">
        <v>18</v>
      </c>
    </row>
    <row r="283" spans="1:10">
      <c r="A283" s="6">
        <v>279</v>
      </c>
      <c r="B283" s="7" t="s">
        <v>506</v>
      </c>
      <c r="C283" s="8" t="s">
        <v>507</v>
      </c>
      <c r="D283" s="7" t="s">
        <v>13</v>
      </c>
      <c r="E283" s="7" t="s">
        <v>14</v>
      </c>
      <c r="F283" s="8" t="s">
        <v>15</v>
      </c>
      <c r="G283" s="6"/>
      <c r="H283" s="9" t="s">
        <v>430</v>
      </c>
      <c r="I283" s="9" t="s">
        <v>431</v>
      </c>
      <c r="J283" s="9" t="s">
        <v>18</v>
      </c>
    </row>
    <row r="284" spans="1:10">
      <c r="A284" s="6">
        <v>280</v>
      </c>
      <c r="B284" s="7" t="s">
        <v>508</v>
      </c>
      <c r="C284" s="8" t="s">
        <v>466</v>
      </c>
      <c r="D284" s="7" t="s">
        <v>13</v>
      </c>
      <c r="E284" s="7" t="s">
        <v>14</v>
      </c>
      <c r="F284" s="8" t="s">
        <v>15</v>
      </c>
      <c r="G284" s="6"/>
      <c r="H284" s="9" t="s">
        <v>430</v>
      </c>
      <c r="I284" s="9" t="s">
        <v>431</v>
      </c>
      <c r="J284" s="9" t="s">
        <v>18</v>
      </c>
    </row>
    <row r="285" spans="1:10">
      <c r="A285" s="6">
        <v>281</v>
      </c>
      <c r="B285" s="7" t="s">
        <v>509</v>
      </c>
      <c r="C285" s="8" t="s">
        <v>302</v>
      </c>
      <c r="D285" s="7" t="s">
        <v>13</v>
      </c>
      <c r="E285" s="7" t="s">
        <v>14</v>
      </c>
      <c r="F285" s="8" t="s">
        <v>15</v>
      </c>
      <c r="G285" s="6" t="str">
        <f>VLOOKUP(C285,[6]导入模板!$B$4:$I$36,8,FALSE)</f>
        <v>265</v>
      </c>
      <c r="H285" s="9" t="s">
        <v>430</v>
      </c>
      <c r="I285" s="9" t="s">
        <v>431</v>
      </c>
      <c r="J285" s="9" t="s">
        <v>18</v>
      </c>
    </row>
    <row r="286" spans="1:10">
      <c r="A286" s="6">
        <v>282</v>
      </c>
      <c r="B286" s="7" t="s">
        <v>510</v>
      </c>
      <c r="C286" s="8" t="s">
        <v>511</v>
      </c>
      <c r="D286" s="7" t="s">
        <v>13</v>
      </c>
      <c r="E286" s="7" t="s">
        <v>14</v>
      </c>
      <c r="F286" s="8" t="s">
        <v>15</v>
      </c>
      <c r="G286" s="6" t="str">
        <f>VLOOKUP(C286,[6]导入模板!$B$4:$I$36,8,FALSE)</f>
        <v>265</v>
      </c>
      <c r="H286" s="9" t="s">
        <v>430</v>
      </c>
      <c r="I286" s="9" t="s">
        <v>431</v>
      </c>
      <c r="J286" s="9" t="s">
        <v>18</v>
      </c>
    </row>
    <row r="287" spans="1:10">
      <c r="A287" s="6">
        <v>283</v>
      </c>
      <c r="B287" s="7" t="s">
        <v>512</v>
      </c>
      <c r="C287" s="8" t="s">
        <v>462</v>
      </c>
      <c r="D287" s="7" t="s">
        <v>13</v>
      </c>
      <c r="E287" s="7" t="s">
        <v>14</v>
      </c>
      <c r="F287" s="8" t="s">
        <v>15</v>
      </c>
      <c r="G287" s="6" t="str">
        <f>VLOOKUP(C287,[6]导入模板!$B$4:$I$36,8,FALSE)</f>
        <v>265</v>
      </c>
      <c r="H287" s="9" t="s">
        <v>430</v>
      </c>
      <c r="I287" s="9" t="s">
        <v>431</v>
      </c>
      <c r="J287" s="9" t="s">
        <v>18</v>
      </c>
    </row>
    <row r="288" spans="1:10">
      <c r="A288" s="6">
        <v>284</v>
      </c>
      <c r="B288" s="7" t="s">
        <v>513</v>
      </c>
      <c r="C288" s="8" t="s">
        <v>514</v>
      </c>
      <c r="D288" s="7" t="s">
        <v>13</v>
      </c>
      <c r="E288" s="7" t="s">
        <v>14</v>
      </c>
      <c r="F288" s="8" t="s">
        <v>15</v>
      </c>
      <c r="G288" s="6"/>
      <c r="H288" s="9" t="s">
        <v>430</v>
      </c>
      <c r="I288" s="9" t="s">
        <v>431</v>
      </c>
      <c r="J288" s="9" t="s">
        <v>18</v>
      </c>
    </row>
    <row r="289" spans="1:10">
      <c r="A289" s="6">
        <v>285</v>
      </c>
      <c r="B289" s="7" t="s">
        <v>515</v>
      </c>
      <c r="C289" s="8" t="s">
        <v>453</v>
      </c>
      <c r="D289" s="7" t="s">
        <v>13</v>
      </c>
      <c r="E289" s="7" t="s">
        <v>14</v>
      </c>
      <c r="F289" s="8" t="s">
        <v>15</v>
      </c>
      <c r="G289" s="6" t="str">
        <f>VLOOKUP(C289,[6]导入模板!$B$4:$I$36,8,FALSE)</f>
        <v>265</v>
      </c>
      <c r="H289" s="9" t="s">
        <v>430</v>
      </c>
      <c r="I289" s="9" t="s">
        <v>431</v>
      </c>
      <c r="J289" s="9" t="s">
        <v>18</v>
      </c>
    </row>
    <row r="290" spans="1:10">
      <c r="A290" s="6">
        <v>286</v>
      </c>
      <c r="B290" s="7" t="s">
        <v>516</v>
      </c>
      <c r="C290" s="8" t="s">
        <v>183</v>
      </c>
      <c r="D290" s="7" t="s">
        <v>13</v>
      </c>
      <c r="E290" s="7" t="s">
        <v>14</v>
      </c>
      <c r="F290" s="8" t="s">
        <v>15</v>
      </c>
      <c r="G290" s="6"/>
      <c r="H290" s="9" t="s">
        <v>430</v>
      </c>
      <c r="I290" s="9" t="s">
        <v>431</v>
      </c>
      <c r="J290" s="9" t="s">
        <v>18</v>
      </c>
    </row>
    <row r="291" spans="1:10">
      <c r="A291" s="6">
        <v>287</v>
      </c>
      <c r="B291" s="7" t="s">
        <v>517</v>
      </c>
      <c r="C291" s="8" t="s">
        <v>474</v>
      </c>
      <c r="D291" s="7" t="s">
        <v>13</v>
      </c>
      <c r="E291" s="7" t="s">
        <v>14</v>
      </c>
      <c r="F291" s="8" t="s">
        <v>15</v>
      </c>
      <c r="G291" s="6"/>
      <c r="H291" s="9" t="s">
        <v>430</v>
      </c>
      <c r="I291" s="9" t="s">
        <v>431</v>
      </c>
      <c r="J291" s="9" t="s">
        <v>18</v>
      </c>
    </row>
    <row r="292" spans="1:10">
      <c r="A292" s="6">
        <v>288</v>
      </c>
      <c r="B292" s="7" t="s">
        <v>518</v>
      </c>
      <c r="C292" s="8" t="s">
        <v>519</v>
      </c>
      <c r="D292" s="7" t="s">
        <v>13</v>
      </c>
      <c r="E292" s="7" t="s">
        <v>14</v>
      </c>
      <c r="F292" s="8" t="s">
        <v>15</v>
      </c>
      <c r="G292" s="6"/>
      <c r="H292" s="9" t="s">
        <v>430</v>
      </c>
      <c r="I292" s="9" t="s">
        <v>431</v>
      </c>
      <c r="J292" s="9" t="s">
        <v>18</v>
      </c>
    </row>
    <row r="293" spans="1:10">
      <c r="A293" s="6">
        <v>289</v>
      </c>
      <c r="B293" s="7" t="s">
        <v>138</v>
      </c>
      <c r="C293" s="8" t="s">
        <v>520</v>
      </c>
      <c r="D293" s="7" t="s">
        <v>13</v>
      </c>
      <c r="E293" s="7" t="s">
        <v>14</v>
      </c>
      <c r="F293" s="8" t="s">
        <v>15</v>
      </c>
      <c r="G293" s="6" t="str">
        <f>VLOOKUP(C293,[6]导入模板!$B$4:$I$36,8,FALSE)</f>
        <v>265</v>
      </c>
      <c r="H293" s="9" t="s">
        <v>430</v>
      </c>
      <c r="I293" s="9" t="s">
        <v>431</v>
      </c>
      <c r="J293" s="9" t="s">
        <v>18</v>
      </c>
    </row>
    <row r="294" spans="1:10">
      <c r="A294" s="6">
        <v>290</v>
      </c>
      <c r="B294" s="7" t="s">
        <v>521</v>
      </c>
      <c r="C294" s="8" t="s">
        <v>522</v>
      </c>
      <c r="D294" s="7" t="s">
        <v>13</v>
      </c>
      <c r="E294" s="7" t="s">
        <v>14</v>
      </c>
      <c r="F294" s="8" t="s">
        <v>15</v>
      </c>
      <c r="G294" s="6" t="str">
        <f>VLOOKUP(C294,[6]导入模板!$B$4:$I$36,8,FALSE)</f>
        <v>265</v>
      </c>
      <c r="H294" s="9" t="s">
        <v>430</v>
      </c>
      <c r="I294" s="9" t="s">
        <v>431</v>
      </c>
      <c r="J294" s="9" t="s">
        <v>18</v>
      </c>
    </row>
    <row r="295" spans="1:10">
      <c r="A295" s="6">
        <v>291</v>
      </c>
      <c r="B295" s="7" t="s">
        <v>523</v>
      </c>
      <c r="C295" s="8" t="s">
        <v>460</v>
      </c>
      <c r="D295" s="7" t="s">
        <v>13</v>
      </c>
      <c r="E295" s="7" t="s">
        <v>14</v>
      </c>
      <c r="F295" s="8" t="s">
        <v>15</v>
      </c>
      <c r="G295" s="6" t="str">
        <f>VLOOKUP(C295,[6]导入模板!$B$4:$I$36,8,FALSE)</f>
        <v>265</v>
      </c>
      <c r="H295" s="9" t="s">
        <v>430</v>
      </c>
      <c r="I295" s="9" t="s">
        <v>431</v>
      </c>
      <c r="J295" s="9" t="s">
        <v>18</v>
      </c>
    </row>
    <row r="296" spans="1:10">
      <c r="A296" s="6">
        <v>292</v>
      </c>
      <c r="B296" s="7" t="s">
        <v>524</v>
      </c>
      <c r="C296" s="8" t="s">
        <v>525</v>
      </c>
      <c r="D296" s="7" t="s">
        <v>13</v>
      </c>
      <c r="E296" s="7" t="s">
        <v>14</v>
      </c>
      <c r="F296" s="8" t="s">
        <v>15</v>
      </c>
      <c r="G296" s="6" t="str">
        <f>VLOOKUP(C296,[6]导入模板!$B$4:$I$36,8,FALSE)</f>
        <v>265</v>
      </c>
      <c r="H296" s="9" t="s">
        <v>430</v>
      </c>
      <c r="I296" s="9" t="s">
        <v>431</v>
      </c>
      <c r="J296" s="9" t="s">
        <v>18</v>
      </c>
    </row>
    <row r="297" spans="1:10">
      <c r="A297" s="6">
        <v>293</v>
      </c>
      <c r="B297" s="7" t="s">
        <v>526</v>
      </c>
      <c r="C297" s="8" t="s">
        <v>96</v>
      </c>
      <c r="D297" s="7" t="s">
        <v>13</v>
      </c>
      <c r="E297" s="7" t="s">
        <v>14</v>
      </c>
      <c r="F297" s="8" t="s">
        <v>15</v>
      </c>
      <c r="G297" s="6" t="str">
        <f>VLOOKUP(C297,[6]导入模板!$B$4:$I$36,8,FALSE)</f>
        <v>265</v>
      </c>
      <c r="H297" s="9" t="s">
        <v>430</v>
      </c>
      <c r="I297" s="9" t="s">
        <v>431</v>
      </c>
      <c r="J297" s="9" t="s">
        <v>18</v>
      </c>
    </row>
    <row r="298" spans="1:10">
      <c r="A298" s="6">
        <v>294</v>
      </c>
      <c r="B298" s="7" t="s">
        <v>527</v>
      </c>
      <c r="C298" s="8" t="s">
        <v>528</v>
      </c>
      <c r="D298" s="7" t="s">
        <v>13</v>
      </c>
      <c r="E298" s="7" t="s">
        <v>14</v>
      </c>
      <c r="F298" s="8" t="s">
        <v>15</v>
      </c>
      <c r="G298" s="6"/>
      <c r="H298" s="9" t="s">
        <v>430</v>
      </c>
      <c r="I298" s="9" t="s">
        <v>431</v>
      </c>
      <c r="J298" s="9" t="s">
        <v>18</v>
      </c>
    </row>
    <row r="299" spans="1:10">
      <c r="A299" s="6">
        <v>295</v>
      </c>
      <c r="B299" s="7" t="s">
        <v>529</v>
      </c>
      <c r="C299" s="8" t="s">
        <v>530</v>
      </c>
      <c r="D299" s="7" t="s">
        <v>13</v>
      </c>
      <c r="E299" s="7" t="s">
        <v>14</v>
      </c>
      <c r="F299" s="8" t="s">
        <v>15</v>
      </c>
      <c r="G299" s="6"/>
      <c r="H299" s="9" t="s">
        <v>430</v>
      </c>
      <c r="I299" s="9" t="s">
        <v>431</v>
      </c>
      <c r="J299" s="9" t="s">
        <v>18</v>
      </c>
    </row>
    <row r="300" spans="1:10">
      <c r="A300" s="6">
        <v>296</v>
      </c>
      <c r="B300" s="7" t="s">
        <v>531</v>
      </c>
      <c r="C300" s="8" t="s">
        <v>532</v>
      </c>
      <c r="D300" s="7" t="s">
        <v>13</v>
      </c>
      <c r="E300" s="7" t="s">
        <v>14</v>
      </c>
      <c r="F300" s="8" t="s">
        <v>15</v>
      </c>
      <c r="G300" s="6"/>
      <c r="H300" s="9" t="s">
        <v>430</v>
      </c>
      <c r="I300" s="9" t="s">
        <v>533</v>
      </c>
      <c r="J300" s="9" t="s">
        <v>534</v>
      </c>
    </row>
    <row r="301" spans="1:10">
      <c r="A301" s="6">
        <v>297</v>
      </c>
      <c r="B301" s="7" t="s">
        <v>535</v>
      </c>
      <c r="C301" s="8" t="s">
        <v>471</v>
      </c>
      <c r="D301" s="7" t="s">
        <v>13</v>
      </c>
      <c r="E301" s="7" t="s">
        <v>14</v>
      </c>
      <c r="F301" s="8" t="s">
        <v>15</v>
      </c>
      <c r="G301" s="6"/>
      <c r="H301" s="9" t="s">
        <v>430</v>
      </c>
      <c r="I301" s="9" t="s">
        <v>533</v>
      </c>
      <c r="J301" s="9" t="s">
        <v>534</v>
      </c>
    </row>
    <row r="302" spans="1:10">
      <c r="A302" s="6">
        <v>298</v>
      </c>
      <c r="B302" s="7" t="s">
        <v>536</v>
      </c>
      <c r="C302" s="8" t="s">
        <v>537</v>
      </c>
      <c r="D302" s="7" t="s">
        <v>13</v>
      </c>
      <c r="E302" s="7" t="s">
        <v>14</v>
      </c>
      <c r="F302" s="8" t="s">
        <v>15</v>
      </c>
      <c r="G302" s="6"/>
      <c r="H302" s="9" t="s">
        <v>430</v>
      </c>
      <c r="I302" s="9" t="s">
        <v>533</v>
      </c>
      <c r="J302" s="9" t="s">
        <v>534</v>
      </c>
    </row>
    <row r="303" spans="1:10">
      <c r="A303" s="6">
        <v>299</v>
      </c>
      <c r="B303" s="7" t="s">
        <v>538</v>
      </c>
      <c r="C303" s="8" t="s">
        <v>539</v>
      </c>
      <c r="D303" s="7" t="s">
        <v>13</v>
      </c>
      <c r="E303" s="7" t="s">
        <v>14</v>
      </c>
      <c r="F303" s="8" t="s">
        <v>15</v>
      </c>
      <c r="G303" s="6"/>
      <c r="H303" s="9" t="s">
        <v>430</v>
      </c>
      <c r="I303" s="9" t="s">
        <v>533</v>
      </c>
      <c r="J303" s="9" t="s">
        <v>534</v>
      </c>
    </row>
    <row r="304" spans="1:10">
      <c r="A304" s="6">
        <v>300</v>
      </c>
      <c r="B304" s="7" t="s">
        <v>540</v>
      </c>
      <c r="C304" s="8" t="s">
        <v>203</v>
      </c>
      <c r="D304" s="7" t="s">
        <v>13</v>
      </c>
      <c r="E304" s="7" t="s">
        <v>14</v>
      </c>
      <c r="F304" s="8" t="s">
        <v>15</v>
      </c>
      <c r="G304" s="6" t="str">
        <f>VLOOKUP(C304,[7]导入模板!$B$4:$I$37,8,FALSE)</f>
        <v>265</v>
      </c>
      <c r="H304" s="9" t="s">
        <v>430</v>
      </c>
      <c r="I304" s="9" t="s">
        <v>533</v>
      </c>
      <c r="J304" s="9" t="s">
        <v>534</v>
      </c>
    </row>
    <row r="305" spans="1:10">
      <c r="A305" s="6">
        <v>301</v>
      </c>
      <c r="B305" s="7" t="s">
        <v>541</v>
      </c>
      <c r="C305" s="8" t="s">
        <v>537</v>
      </c>
      <c r="D305" s="7" t="s">
        <v>13</v>
      </c>
      <c r="E305" s="7" t="s">
        <v>14</v>
      </c>
      <c r="F305" s="8" t="s">
        <v>15</v>
      </c>
      <c r="G305" s="6"/>
      <c r="H305" s="9" t="s">
        <v>430</v>
      </c>
      <c r="I305" s="9" t="s">
        <v>533</v>
      </c>
      <c r="J305" s="9" t="s">
        <v>534</v>
      </c>
    </row>
    <row r="306" spans="1:10">
      <c r="A306" s="6">
        <v>302</v>
      </c>
      <c r="B306" s="7" t="s">
        <v>542</v>
      </c>
      <c r="C306" s="8" t="s">
        <v>296</v>
      </c>
      <c r="D306" s="7" t="s">
        <v>13</v>
      </c>
      <c r="E306" s="7" t="s">
        <v>14</v>
      </c>
      <c r="F306" s="8" t="s">
        <v>15</v>
      </c>
      <c r="G306" s="6"/>
      <c r="H306" s="9" t="s">
        <v>430</v>
      </c>
      <c r="I306" s="9" t="s">
        <v>533</v>
      </c>
      <c r="J306" s="9" t="s">
        <v>534</v>
      </c>
    </row>
    <row r="307" spans="1:10">
      <c r="A307" s="6">
        <v>303</v>
      </c>
      <c r="B307" s="7" t="s">
        <v>543</v>
      </c>
      <c r="C307" s="8" t="s">
        <v>544</v>
      </c>
      <c r="D307" s="7" t="s">
        <v>13</v>
      </c>
      <c r="E307" s="7" t="s">
        <v>14</v>
      </c>
      <c r="F307" s="8" t="s">
        <v>15</v>
      </c>
      <c r="G307" s="6"/>
      <c r="H307" s="9" t="s">
        <v>430</v>
      </c>
      <c r="I307" s="9" t="s">
        <v>533</v>
      </c>
      <c r="J307" s="9" t="s">
        <v>534</v>
      </c>
    </row>
    <row r="308" spans="1:10">
      <c r="A308" s="6">
        <v>304</v>
      </c>
      <c r="B308" s="7" t="s">
        <v>545</v>
      </c>
      <c r="C308" s="8" t="s">
        <v>546</v>
      </c>
      <c r="D308" s="7" t="s">
        <v>13</v>
      </c>
      <c r="E308" s="7" t="s">
        <v>14</v>
      </c>
      <c r="F308" s="8" t="s">
        <v>15</v>
      </c>
      <c r="G308" s="6"/>
      <c r="H308" s="9" t="s">
        <v>430</v>
      </c>
      <c r="I308" s="9" t="s">
        <v>533</v>
      </c>
      <c r="J308" s="9" t="s">
        <v>534</v>
      </c>
    </row>
    <row r="309" spans="1:10">
      <c r="A309" s="6">
        <v>305</v>
      </c>
      <c r="B309" s="7" t="s">
        <v>547</v>
      </c>
      <c r="C309" s="8" t="s">
        <v>548</v>
      </c>
      <c r="D309" s="7" t="s">
        <v>13</v>
      </c>
      <c r="E309" s="7" t="s">
        <v>14</v>
      </c>
      <c r="F309" s="8" t="s">
        <v>15</v>
      </c>
      <c r="G309" s="6"/>
      <c r="H309" s="9" t="s">
        <v>430</v>
      </c>
      <c r="I309" s="9" t="s">
        <v>533</v>
      </c>
      <c r="J309" s="9" t="s">
        <v>534</v>
      </c>
    </row>
    <row r="310" spans="1:10">
      <c r="A310" s="6">
        <v>306</v>
      </c>
      <c r="B310" s="7" t="s">
        <v>549</v>
      </c>
      <c r="C310" s="8" t="s">
        <v>550</v>
      </c>
      <c r="D310" s="7" t="s">
        <v>13</v>
      </c>
      <c r="E310" s="7" t="s">
        <v>14</v>
      </c>
      <c r="F310" s="8" t="s">
        <v>15</v>
      </c>
      <c r="G310" s="6"/>
      <c r="H310" s="9" t="s">
        <v>430</v>
      </c>
      <c r="I310" s="9" t="s">
        <v>533</v>
      </c>
      <c r="J310" s="9" t="s">
        <v>534</v>
      </c>
    </row>
    <row r="311" spans="1:10">
      <c r="A311" s="6">
        <v>307</v>
      </c>
      <c r="B311" s="7" t="s">
        <v>551</v>
      </c>
      <c r="C311" s="8" t="s">
        <v>211</v>
      </c>
      <c r="D311" s="7" t="s">
        <v>13</v>
      </c>
      <c r="E311" s="7" t="s">
        <v>14</v>
      </c>
      <c r="F311" s="8" t="s">
        <v>15</v>
      </c>
      <c r="G311" s="6"/>
      <c r="H311" s="9" t="s">
        <v>430</v>
      </c>
      <c r="I311" s="9" t="s">
        <v>533</v>
      </c>
      <c r="J311" s="9" t="s">
        <v>534</v>
      </c>
    </row>
    <row r="312" spans="1:10">
      <c r="A312" s="6">
        <v>308</v>
      </c>
      <c r="B312" s="7" t="s">
        <v>552</v>
      </c>
      <c r="C312" s="8" t="s">
        <v>553</v>
      </c>
      <c r="D312" s="7" t="s">
        <v>13</v>
      </c>
      <c r="E312" s="7" t="s">
        <v>14</v>
      </c>
      <c r="F312" s="8" t="s">
        <v>15</v>
      </c>
      <c r="G312" s="6"/>
      <c r="H312" s="9" t="s">
        <v>430</v>
      </c>
      <c r="I312" s="9" t="s">
        <v>533</v>
      </c>
      <c r="J312" s="9" t="s">
        <v>534</v>
      </c>
    </row>
    <row r="313" spans="1:10">
      <c r="A313" s="6">
        <v>309</v>
      </c>
      <c r="B313" s="7" t="s">
        <v>554</v>
      </c>
      <c r="C313" s="8" t="s">
        <v>555</v>
      </c>
      <c r="D313" s="7" t="s">
        <v>13</v>
      </c>
      <c r="E313" s="7" t="s">
        <v>14</v>
      </c>
      <c r="F313" s="8" t="s">
        <v>15</v>
      </c>
      <c r="G313" s="6" t="str">
        <f>VLOOKUP(C313,[7]导入模板!$B$4:$I$37,8,FALSE)</f>
        <v>265</v>
      </c>
      <c r="H313" s="9" t="s">
        <v>430</v>
      </c>
      <c r="I313" s="9" t="s">
        <v>533</v>
      </c>
      <c r="J313" s="9" t="s">
        <v>534</v>
      </c>
    </row>
    <row r="314" spans="1:10">
      <c r="A314" s="6">
        <v>310</v>
      </c>
      <c r="B314" s="7" t="s">
        <v>556</v>
      </c>
      <c r="C314" s="8" t="s">
        <v>557</v>
      </c>
      <c r="D314" s="7" t="s">
        <v>13</v>
      </c>
      <c r="E314" s="7" t="s">
        <v>14</v>
      </c>
      <c r="F314" s="8" t="s">
        <v>15</v>
      </c>
      <c r="G314" s="6"/>
      <c r="H314" s="9" t="s">
        <v>430</v>
      </c>
      <c r="I314" s="9" t="s">
        <v>533</v>
      </c>
      <c r="J314" s="9" t="s">
        <v>534</v>
      </c>
    </row>
    <row r="315" spans="1:10">
      <c r="A315" s="6">
        <v>311</v>
      </c>
      <c r="B315" s="7" t="s">
        <v>558</v>
      </c>
      <c r="C315" s="8" t="s">
        <v>559</v>
      </c>
      <c r="D315" s="7" t="s">
        <v>13</v>
      </c>
      <c r="E315" s="7" t="s">
        <v>14</v>
      </c>
      <c r="F315" s="8" t="s">
        <v>15</v>
      </c>
      <c r="G315" s="6" t="str">
        <f>VLOOKUP(C315,[7]导入模板!$B$4:$I$37,8,FALSE)</f>
        <v>265</v>
      </c>
      <c r="H315" s="9" t="s">
        <v>430</v>
      </c>
      <c r="I315" s="9" t="s">
        <v>533</v>
      </c>
      <c r="J315" s="9" t="s">
        <v>534</v>
      </c>
    </row>
    <row r="316" spans="1:10">
      <c r="A316" s="6">
        <v>312</v>
      </c>
      <c r="B316" s="7" t="s">
        <v>560</v>
      </c>
      <c r="C316" s="8" t="s">
        <v>561</v>
      </c>
      <c r="D316" s="7" t="s">
        <v>13</v>
      </c>
      <c r="E316" s="7" t="s">
        <v>14</v>
      </c>
      <c r="F316" s="8" t="s">
        <v>15</v>
      </c>
      <c r="G316" s="6" t="str">
        <f>VLOOKUP(C316,[7]导入模板!$B$4:$I$37,8,FALSE)</f>
        <v>265</v>
      </c>
      <c r="H316" s="9" t="s">
        <v>430</v>
      </c>
      <c r="I316" s="9" t="s">
        <v>533</v>
      </c>
      <c r="J316" s="9" t="s">
        <v>534</v>
      </c>
    </row>
    <row r="317" spans="1:10">
      <c r="A317" s="6">
        <v>313</v>
      </c>
      <c r="B317" s="7" t="s">
        <v>562</v>
      </c>
      <c r="C317" s="8" t="s">
        <v>544</v>
      </c>
      <c r="D317" s="7" t="s">
        <v>13</v>
      </c>
      <c r="E317" s="7" t="s">
        <v>14</v>
      </c>
      <c r="F317" s="8" t="s">
        <v>15</v>
      </c>
      <c r="G317" s="6" t="str">
        <f>VLOOKUP(C317,[7]导入模板!$B$4:$I$37,8,FALSE)</f>
        <v>265</v>
      </c>
      <c r="H317" s="9" t="s">
        <v>430</v>
      </c>
      <c r="I317" s="9" t="s">
        <v>533</v>
      </c>
      <c r="J317" s="9" t="s">
        <v>534</v>
      </c>
    </row>
    <row r="318" spans="1:10">
      <c r="A318" s="6">
        <v>314</v>
      </c>
      <c r="B318" s="7" t="s">
        <v>563</v>
      </c>
      <c r="C318" s="8" t="s">
        <v>564</v>
      </c>
      <c r="D318" s="7" t="s">
        <v>13</v>
      </c>
      <c r="E318" s="7" t="s">
        <v>14</v>
      </c>
      <c r="F318" s="8" t="s">
        <v>15</v>
      </c>
      <c r="G318" s="6" t="str">
        <f>VLOOKUP(C318,[7]导入模板!$B$4:$I$37,8,FALSE)</f>
        <v>265</v>
      </c>
      <c r="H318" s="9" t="s">
        <v>430</v>
      </c>
      <c r="I318" s="9" t="s">
        <v>533</v>
      </c>
      <c r="J318" s="9" t="s">
        <v>534</v>
      </c>
    </row>
    <row r="319" spans="1:10">
      <c r="A319" s="6">
        <v>315</v>
      </c>
      <c r="B319" s="7" t="s">
        <v>565</v>
      </c>
      <c r="C319" s="8" t="s">
        <v>211</v>
      </c>
      <c r="D319" s="7" t="s">
        <v>13</v>
      </c>
      <c r="E319" s="7" t="s">
        <v>14</v>
      </c>
      <c r="F319" s="8" t="s">
        <v>15</v>
      </c>
      <c r="G319" s="6" t="str">
        <f>VLOOKUP(C319,[7]导入模板!$B$4:$I$37,8,FALSE)</f>
        <v>265</v>
      </c>
      <c r="H319" s="9" t="s">
        <v>430</v>
      </c>
      <c r="I319" s="9" t="s">
        <v>533</v>
      </c>
      <c r="J319" s="9" t="s">
        <v>534</v>
      </c>
    </row>
    <row r="320" spans="1:10">
      <c r="A320" s="6">
        <v>316</v>
      </c>
      <c r="B320" s="7" t="s">
        <v>566</v>
      </c>
      <c r="C320" s="8" t="s">
        <v>567</v>
      </c>
      <c r="D320" s="7" t="s">
        <v>13</v>
      </c>
      <c r="E320" s="7" t="s">
        <v>14</v>
      </c>
      <c r="F320" s="8" t="s">
        <v>15</v>
      </c>
      <c r="G320" s="6" t="str">
        <f>VLOOKUP(C320,[7]导入模板!$B$4:$I$37,8,FALSE)</f>
        <v>265</v>
      </c>
      <c r="H320" s="9" t="s">
        <v>430</v>
      </c>
      <c r="I320" s="9" t="s">
        <v>533</v>
      </c>
      <c r="J320" s="9" t="s">
        <v>534</v>
      </c>
    </row>
    <row r="321" spans="1:10">
      <c r="A321" s="6">
        <v>317</v>
      </c>
      <c r="B321" s="7" t="s">
        <v>568</v>
      </c>
      <c r="C321" s="8" t="s">
        <v>569</v>
      </c>
      <c r="D321" s="7" t="s">
        <v>13</v>
      </c>
      <c r="E321" s="7" t="s">
        <v>14</v>
      </c>
      <c r="F321" s="8" t="s">
        <v>15</v>
      </c>
      <c r="G321" s="6"/>
      <c r="H321" s="9" t="s">
        <v>430</v>
      </c>
      <c r="I321" s="9" t="s">
        <v>533</v>
      </c>
      <c r="J321" s="9" t="s">
        <v>534</v>
      </c>
    </row>
    <row r="322" spans="1:10">
      <c r="A322" s="6">
        <v>318</v>
      </c>
      <c r="B322" s="7" t="s">
        <v>570</v>
      </c>
      <c r="C322" s="8" t="s">
        <v>571</v>
      </c>
      <c r="D322" s="7" t="s">
        <v>13</v>
      </c>
      <c r="E322" s="7" t="s">
        <v>14</v>
      </c>
      <c r="F322" s="8" t="s">
        <v>15</v>
      </c>
      <c r="G322" s="6" t="str">
        <f>VLOOKUP(C322,[7]导入模板!$B$4:$I$37,8,FALSE)</f>
        <v>265</v>
      </c>
      <c r="H322" s="9" t="s">
        <v>430</v>
      </c>
      <c r="I322" s="9" t="s">
        <v>533</v>
      </c>
      <c r="J322" s="9" t="s">
        <v>534</v>
      </c>
    </row>
    <row r="323" spans="1:10">
      <c r="A323" s="6">
        <v>319</v>
      </c>
      <c r="B323" s="7" t="s">
        <v>572</v>
      </c>
      <c r="C323" s="8" t="s">
        <v>573</v>
      </c>
      <c r="D323" s="7" t="s">
        <v>13</v>
      </c>
      <c r="E323" s="7" t="s">
        <v>14</v>
      </c>
      <c r="F323" s="8" t="s">
        <v>15</v>
      </c>
      <c r="G323" s="6" t="str">
        <f>VLOOKUP(C323,[7]导入模板!$B$4:$I$37,8,FALSE)</f>
        <v>265</v>
      </c>
      <c r="H323" s="9" t="s">
        <v>430</v>
      </c>
      <c r="I323" s="9" t="s">
        <v>533</v>
      </c>
      <c r="J323" s="9" t="s">
        <v>534</v>
      </c>
    </row>
    <row r="324" spans="1:10">
      <c r="A324" s="6">
        <v>320</v>
      </c>
      <c r="B324" s="7" t="s">
        <v>574</v>
      </c>
      <c r="C324" s="8" t="s">
        <v>575</v>
      </c>
      <c r="D324" s="7" t="s">
        <v>13</v>
      </c>
      <c r="E324" s="7" t="s">
        <v>14</v>
      </c>
      <c r="F324" s="8" t="s">
        <v>15</v>
      </c>
      <c r="G324" s="6" t="str">
        <f>VLOOKUP(C324,[7]导入模板!$B$4:$I$37,8,FALSE)</f>
        <v>265</v>
      </c>
      <c r="H324" s="9" t="s">
        <v>430</v>
      </c>
      <c r="I324" s="9" t="s">
        <v>533</v>
      </c>
      <c r="J324" s="9" t="s">
        <v>534</v>
      </c>
    </row>
    <row r="325" spans="1:10">
      <c r="A325" s="6">
        <v>321</v>
      </c>
      <c r="B325" s="7" t="s">
        <v>576</v>
      </c>
      <c r="C325" s="8" t="s">
        <v>577</v>
      </c>
      <c r="D325" s="7" t="s">
        <v>13</v>
      </c>
      <c r="E325" s="7" t="s">
        <v>14</v>
      </c>
      <c r="F325" s="8" t="s">
        <v>15</v>
      </c>
      <c r="G325" s="6"/>
      <c r="H325" s="9" t="s">
        <v>430</v>
      </c>
      <c r="I325" s="9" t="s">
        <v>533</v>
      </c>
      <c r="J325" s="9" t="s">
        <v>534</v>
      </c>
    </row>
    <row r="326" spans="1:10">
      <c r="A326" s="6">
        <v>322</v>
      </c>
      <c r="B326" s="7" t="s">
        <v>578</v>
      </c>
      <c r="C326" s="8" t="s">
        <v>317</v>
      </c>
      <c r="D326" s="7" t="s">
        <v>13</v>
      </c>
      <c r="E326" s="7" t="s">
        <v>14</v>
      </c>
      <c r="F326" s="8" t="s">
        <v>15</v>
      </c>
      <c r="G326" s="6"/>
      <c r="H326" s="9" t="s">
        <v>430</v>
      </c>
      <c r="I326" s="9" t="s">
        <v>533</v>
      </c>
      <c r="J326" s="9" t="s">
        <v>534</v>
      </c>
    </row>
    <row r="327" spans="1:10">
      <c r="A327" s="6">
        <v>323</v>
      </c>
      <c r="B327" s="7" t="s">
        <v>579</v>
      </c>
      <c r="C327" s="8" t="s">
        <v>580</v>
      </c>
      <c r="D327" s="7" t="s">
        <v>13</v>
      </c>
      <c r="E327" s="7" t="s">
        <v>14</v>
      </c>
      <c r="F327" s="8" t="s">
        <v>15</v>
      </c>
      <c r="G327" s="6"/>
      <c r="H327" s="9" t="s">
        <v>430</v>
      </c>
      <c r="I327" s="9" t="s">
        <v>533</v>
      </c>
      <c r="J327" s="9" t="s">
        <v>534</v>
      </c>
    </row>
    <row r="328" spans="1:10">
      <c r="A328" s="6">
        <v>324</v>
      </c>
      <c r="B328" s="7" t="s">
        <v>581</v>
      </c>
      <c r="C328" s="8" t="s">
        <v>582</v>
      </c>
      <c r="D328" s="7" t="s">
        <v>13</v>
      </c>
      <c r="E328" s="7" t="s">
        <v>14</v>
      </c>
      <c r="F328" s="8" t="s">
        <v>15</v>
      </c>
      <c r="G328" s="6"/>
      <c r="H328" s="9" t="s">
        <v>430</v>
      </c>
      <c r="I328" s="9" t="s">
        <v>533</v>
      </c>
      <c r="J328" s="9" t="s">
        <v>534</v>
      </c>
    </row>
    <row r="329" spans="1:10">
      <c r="A329" s="6">
        <v>325</v>
      </c>
      <c r="B329" s="7" t="s">
        <v>583</v>
      </c>
      <c r="C329" s="8" t="s">
        <v>584</v>
      </c>
      <c r="D329" s="7" t="s">
        <v>13</v>
      </c>
      <c r="E329" s="7" t="s">
        <v>14</v>
      </c>
      <c r="F329" s="8" t="s">
        <v>15</v>
      </c>
      <c r="G329" s="6" t="str">
        <f>VLOOKUP(C329,[7]导入模板!$B$4:$I$37,8,FALSE)</f>
        <v>265</v>
      </c>
      <c r="H329" s="9" t="s">
        <v>430</v>
      </c>
      <c r="I329" s="9" t="s">
        <v>533</v>
      </c>
      <c r="J329" s="9" t="s">
        <v>534</v>
      </c>
    </row>
    <row r="330" spans="1:10">
      <c r="A330" s="6">
        <v>326</v>
      </c>
      <c r="B330" s="7" t="s">
        <v>585</v>
      </c>
      <c r="C330" s="8" t="s">
        <v>586</v>
      </c>
      <c r="D330" s="7" t="s">
        <v>13</v>
      </c>
      <c r="E330" s="7" t="s">
        <v>14</v>
      </c>
      <c r="F330" s="8" t="s">
        <v>15</v>
      </c>
      <c r="G330" s="6"/>
      <c r="H330" s="9" t="s">
        <v>430</v>
      </c>
      <c r="I330" s="9" t="s">
        <v>533</v>
      </c>
      <c r="J330" s="9" t="s">
        <v>534</v>
      </c>
    </row>
    <row r="331" spans="1:10">
      <c r="A331" s="6">
        <v>327</v>
      </c>
      <c r="B331" s="7" t="s">
        <v>587</v>
      </c>
      <c r="C331" s="8" t="s">
        <v>588</v>
      </c>
      <c r="D331" s="7" t="s">
        <v>13</v>
      </c>
      <c r="E331" s="7" t="s">
        <v>14</v>
      </c>
      <c r="F331" s="8" t="s">
        <v>15</v>
      </c>
      <c r="G331" s="6" t="str">
        <f>VLOOKUP(C331,[7]导入模板!$B$4:$I$37,8,FALSE)</f>
        <v>265</v>
      </c>
      <c r="H331" s="9" t="s">
        <v>430</v>
      </c>
      <c r="I331" s="9" t="s">
        <v>533</v>
      </c>
      <c r="J331" s="9" t="s">
        <v>534</v>
      </c>
    </row>
    <row r="332" spans="1:10">
      <c r="A332" s="6">
        <v>328</v>
      </c>
      <c r="B332" s="7" t="s">
        <v>589</v>
      </c>
      <c r="C332" s="8" t="s">
        <v>586</v>
      </c>
      <c r="D332" s="7" t="s">
        <v>13</v>
      </c>
      <c r="E332" s="7" t="s">
        <v>14</v>
      </c>
      <c r="F332" s="8" t="s">
        <v>15</v>
      </c>
      <c r="G332" s="6" t="str">
        <f>VLOOKUP(C332,[7]导入模板!$B$4:$I$37,8,FALSE)</f>
        <v>265</v>
      </c>
      <c r="H332" s="9" t="s">
        <v>430</v>
      </c>
      <c r="I332" s="9" t="s">
        <v>533</v>
      </c>
      <c r="J332" s="9" t="s">
        <v>534</v>
      </c>
    </row>
    <row r="333" spans="1:10">
      <c r="A333" s="6">
        <v>329</v>
      </c>
      <c r="B333" s="7" t="s">
        <v>590</v>
      </c>
      <c r="C333" s="8" t="s">
        <v>588</v>
      </c>
      <c r="D333" s="7" t="s">
        <v>13</v>
      </c>
      <c r="E333" s="7" t="s">
        <v>14</v>
      </c>
      <c r="F333" s="8" t="s">
        <v>15</v>
      </c>
      <c r="G333" s="6" t="str">
        <f>VLOOKUP(C333,[7]导入模板!$B$4:$I$37,8,FALSE)</f>
        <v>265</v>
      </c>
      <c r="H333" s="9" t="s">
        <v>430</v>
      </c>
      <c r="I333" s="9" t="s">
        <v>533</v>
      </c>
      <c r="J333" s="9" t="s">
        <v>534</v>
      </c>
    </row>
    <row r="334" spans="1:10">
      <c r="A334" s="6">
        <v>330</v>
      </c>
      <c r="B334" s="7" t="s">
        <v>591</v>
      </c>
      <c r="C334" s="8" t="s">
        <v>592</v>
      </c>
      <c r="D334" s="7" t="s">
        <v>13</v>
      </c>
      <c r="E334" s="7" t="s">
        <v>14</v>
      </c>
      <c r="F334" s="8" t="s">
        <v>15</v>
      </c>
      <c r="G334" s="6"/>
      <c r="H334" s="9" t="s">
        <v>430</v>
      </c>
      <c r="I334" s="9" t="s">
        <v>533</v>
      </c>
      <c r="J334" s="9" t="s">
        <v>534</v>
      </c>
    </row>
    <row r="335" spans="1:10">
      <c r="A335" s="6">
        <v>331</v>
      </c>
      <c r="B335" s="7" t="s">
        <v>593</v>
      </c>
      <c r="C335" s="8" t="s">
        <v>594</v>
      </c>
      <c r="D335" s="7" t="s">
        <v>13</v>
      </c>
      <c r="E335" s="7" t="s">
        <v>14</v>
      </c>
      <c r="F335" s="8" t="s">
        <v>15</v>
      </c>
      <c r="G335" s="6" t="str">
        <f>VLOOKUP(C335,[7]导入模板!$B$4:$I$37,8,FALSE)</f>
        <v>265</v>
      </c>
      <c r="H335" s="9" t="s">
        <v>430</v>
      </c>
      <c r="I335" s="9" t="s">
        <v>533</v>
      </c>
      <c r="J335" s="9" t="s">
        <v>534</v>
      </c>
    </row>
    <row r="336" spans="1:10">
      <c r="A336" s="6">
        <v>332</v>
      </c>
      <c r="B336" s="7" t="s">
        <v>595</v>
      </c>
      <c r="C336" s="8" t="s">
        <v>596</v>
      </c>
      <c r="D336" s="7" t="s">
        <v>13</v>
      </c>
      <c r="E336" s="7" t="s">
        <v>14</v>
      </c>
      <c r="F336" s="8" t="s">
        <v>15</v>
      </c>
      <c r="G336" s="6"/>
      <c r="H336" s="9" t="s">
        <v>430</v>
      </c>
      <c r="I336" s="9" t="s">
        <v>533</v>
      </c>
      <c r="J336" s="9" t="s">
        <v>534</v>
      </c>
    </row>
    <row r="337" spans="1:10">
      <c r="A337" s="6">
        <v>333</v>
      </c>
      <c r="B337" s="7" t="s">
        <v>597</v>
      </c>
      <c r="C337" s="8" t="s">
        <v>94</v>
      </c>
      <c r="D337" s="7" t="s">
        <v>13</v>
      </c>
      <c r="E337" s="7" t="s">
        <v>14</v>
      </c>
      <c r="F337" s="8" t="s">
        <v>15</v>
      </c>
      <c r="G337" s="6"/>
      <c r="H337" s="9" t="s">
        <v>430</v>
      </c>
      <c r="I337" s="9" t="s">
        <v>533</v>
      </c>
      <c r="J337" s="9" t="s">
        <v>534</v>
      </c>
    </row>
    <row r="338" spans="1:10">
      <c r="A338" s="6">
        <v>334</v>
      </c>
      <c r="B338" s="7" t="s">
        <v>598</v>
      </c>
      <c r="C338" s="8" t="s">
        <v>588</v>
      </c>
      <c r="D338" s="7" t="s">
        <v>13</v>
      </c>
      <c r="E338" s="7" t="s">
        <v>14</v>
      </c>
      <c r="F338" s="8" t="s">
        <v>15</v>
      </c>
      <c r="G338" s="6" t="str">
        <f>VLOOKUP(C338,[7]导入模板!$B$4:$I$37,8,FALSE)</f>
        <v>265</v>
      </c>
      <c r="H338" s="9" t="s">
        <v>430</v>
      </c>
      <c r="I338" s="9" t="s">
        <v>533</v>
      </c>
      <c r="J338" s="9" t="s">
        <v>534</v>
      </c>
    </row>
    <row r="339" spans="1:10">
      <c r="A339" s="6">
        <v>335</v>
      </c>
      <c r="B339" s="7" t="s">
        <v>599</v>
      </c>
      <c r="C339" s="8" t="s">
        <v>203</v>
      </c>
      <c r="D339" s="7" t="s">
        <v>13</v>
      </c>
      <c r="E339" s="7" t="s">
        <v>14</v>
      </c>
      <c r="F339" s="8" t="s">
        <v>15</v>
      </c>
      <c r="G339" s="6" t="str">
        <f>VLOOKUP(C339,[7]导入模板!$B$4:$I$37,8,FALSE)</f>
        <v>265</v>
      </c>
      <c r="H339" s="9" t="s">
        <v>430</v>
      </c>
      <c r="I339" s="9" t="s">
        <v>533</v>
      </c>
      <c r="J339" s="9" t="s">
        <v>534</v>
      </c>
    </row>
    <row r="340" spans="1:10">
      <c r="A340" s="6">
        <v>336</v>
      </c>
      <c r="B340" s="7" t="s">
        <v>600</v>
      </c>
      <c r="C340" s="8" t="s">
        <v>601</v>
      </c>
      <c r="D340" s="7" t="s">
        <v>13</v>
      </c>
      <c r="E340" s="7" t="s">
        <v>14</v>
      </c>
      <c r="F340" s="8" t="s">
        <v>15</v>
      </c>
      <c r="G340" s="6" t="str">
        <f>VLOOKUP(C340,[7]导入模板!$B$4:$I$37,8,FALSE)</f>
        <v>265</v>
      </c>
      <c r="H340" s="9" t="s">
        <v>430</v>
      </c>
      <c r="I340" s="9" t="s">
        <v>533</v>
      </c>
      <c r="J340" s="9" t="s">
        <v>534</v>
      </c>
    </row>
    <row r="341" spans="1:10">
      <c r="A341" s="6">
        <v>337</v>
      </c>
      <c r="B341" s="7" t="s">
        <v>602</v>
      </c>
      <c r="C341" s="8" t="s">
        <v>603</v>
      </c>
      <c r="D341" s="7" t="s">
        <v>13</v>
      </c>
      <c r="E341" s="7" t="s">
        <v>14</v>
      </c>
      <c r="F341" s="8" t="s">
        <v>15</v>
      </c>
      <c r="G341" s="6"/>
      <c r="H341" s="9" t="s">
        <v>430</v>
      </c>
      <c r="I341" s="9" t="s">
        <v>533</v>
      </c>
      <c r="J341" s="9" t="s">
        <v>534</v>
      </c>
    </row>
    <row r="342" spans="1:10">
      <c r="A342" s="6">
        <v>338</v>
      </c>
      <c r="B342" s="7" t="s">
        <v>604</v>
      </c>
      <c r="C342" s="8" t="s">
        <v>211</v>
      </c>
      <c r="D342" s="7" t="s">
        <v>13</v>
      </c>
      <c r="E342" s="7" t="s">
        <v>14</v>
      </c>
      <c r="F342" s="8" t="s">
        <v>15</v>
      </c>
      <c r="G342" s="6" t="str">
        <f>VLOOKUP(C342,[7]导入模板!$B$4:$I$37,8,FALSE)</f>
        <v>265</v>
      </c>
      <c r="H342" s="9" t="s">
        <v>430</v>
      </c>
      <c r="I342" s="9" t="s">
        <v>533</v>
      </c>
      <c r="J342" s="9" t="s">
        <v>534</v>
      </c>
    </row>
    <row r="343" spans="1:10">
      <c r="A343" s="6">
        <v>339</v>
      </c>
      <c r="B343" s="7" t="s">
        <v>605</v>
      </c>
      <c r="C343" s="8" t="s">
        <v>606</v>
      </c>
      <c r="D343" s="7" t="s">
        <v>13</v>
      </c>
      <c r="E343" s="7" t="s">
        <v>14</v>
      </c>
      <c r="F343" s="8" t="s">
        <v>15</v>
      </c>
      <c r="G343" s="6" t="str">
        <f>VLOOKUP(C343,[7]导入模板!$B$4:$I$37,8,FALSE)</f>
        <v>265</v>
      </c>
      <c r="H343" s="9" t="s">
        <v>430</v>
      </c>
      <c r="I343" s="9" t="s">
        <v>533</v>
      </c>
      <c r="J343" s="9" t="s">
        <v>534</v>
      </c>
    </row>
    <row r="344" spans="1:10">
      <c r="A344" s="6">
        <v>340</v>
      </c>
      <c r="B344" s="7" t="s">
        <v>607</v>
      </c>
      <c r="C344" s="8" t="s">
        <v>608</v>
      </c>
      <c r="D344" s="7" t="s">
        <v>13</v>
      </c>
      <c r="E344" s="7" t="s">
        <v>14</v>
      </c>
      <c r="F344" s="8" t="s">
        <v>15</v>
      </c>
      <c r="G344" s="6" t="str">
        <f>VLOOKUP(C344,[7]导入模板!$B$4:$I$37,8,FALSE)</f>
        <v>265</v>
      </c>
      <c r="H344" s="9" t="s">
        <v>430</v>
      </c>
      <c r="I344" s="9" t="s">
        <v>533</v>
      </c>
      <c r="J344" s="9" t="s">
        <v>534</v>
      </c>
    </row>
    <row r="345" spans="1:10">
      <c r="A345" s="6">
        <v>341</v>
      </c>
      <c r="B345" s="7" t="s">
        <v>609</v>
      </c>
      <c r="C345" s="8" t="s">
        <v>610</v>
      </c>
      <c r="D345" s="7" t="s">
        <v>13</v>
      </c>
      <c r="E345" s="7" t="s">
        <v>14</v>
      </c>
      <c r="F345" s="8" t="s">
        <v>15</v>
      </c>
      <c r="G345" s="6" t="str">
        <f>VLOOKUP(C345,[7]导入模板!$B$4:$I$37,8,FALSE)</f>
        <v>265</v>
      </c>
      <c r="H345" s="9" t="s">
        <v>430</v>
      </c>
      <c r="I345" s="9" t="s">
        <v>533</v>
      </c>
      <c r="J345" s="9" t="s">
        <v>534</v>
      </c>
    </row>
    <row r="346" spans="1:10">
      <c r="A346" s="6">
        <v>342</v>
      </c>
      <c r="B346" s="7" t="s">
        <v>611</v>
      </c>
      <c r="C346" s="8" t="s">
        <v>612</v>
      </c>
      <c r="D346" s="7" t="s">
        <v>13</v>
      </c>
      <c r="E346" s="7" t="s">
        <v>14</v>
      </c>
      <c r="F346" s="8" t="s">
        <v>15</v>
      </c>
      <c r="G346" s="6" t="str">
        <f>VLOOKUP(C346,[7]导入模板!$B$4:$I$37,8,FALSE)</f>
        <v>265</v>
      </c>
      <c r="H346" s="9" t="s">
        <v>430</v>
      </c>
      <c r="I346" s="9" t="s">
        <v>533</v>
      </c>
      <c r="J346" s="9" t="s">
        <v>534</v>
      </c>
    </row>
    <row r="347" spans="1:10">
      <c r="A347" s="6">
        <v>343</v>
      </c>
      <c r="B347" s="7" t="s">
        <v>613</v>
      </c>
      <c r="C347" s="8" t="s">
        <v>614</v>
      </c>
      <c r="D347" s="7" t="s">
        <v>13</v>
      </c>
      <c r="E347" s="7" t="s">
        <v>14</v>
      </c>
      <c r="F347" s="8" t="s">
        <v>15</v>
      </c>
      <c r="G347" s="6" t="str">
        <f>VLOOKUP(C347,[7]导入模板!$B$4:$I$37,8,FALSE)</f>
        <v>265</v>
      </c>
      <c r="H347" s="9" t="s">
        <v>430</v>
      </c>
      <c r="I347" s="9" t="s">
        <v>533</v>
      </c>
      <c r="J347" s="9" t="s">
        <v>534</v>
      </c>
    </row>
    <row r="348" spans="1:10">
      <c r="A348" s="6">
        <v>344</v>
      </c>
      <c r="B348" s="7" t="s">
        <v>615</v>
      </c>
      <c r="C348" s="8" t="s">
        <v>614</v>
      </c>
      <c r="D348" s="7" t="s">
        <v>13</v>
      </c>
      <c r="E348" s="7" t="s">
        <v>14</v>
      </c>
      <c r="F348" s="8" t="s">
        <v>15</v>
      </c>
      <c r="G348" s="6" t="str">
        <f>VLOOKUP(C348,[7]导入模板!$B$4:$I$37,8,FALSE)</f>
        <v>265</v>
      </c>
      <c r="H348" s="9" t="s">
        <v>430</v>
      </c>
      <c r="I348" s="9" t="s">
        <v>533</v>
      </c>
      <c r="J348" s="9" t="s">
        <v>534</v>
      </c>
    </row>
    <row r="349" spans="1:10">
      <c r="A349" s="6">
        <v>345</v>
      </c>
      <c r="B349" s="7" t="s">
        <v>616</v>
      </c>
      <c r="C349" s="8" t="s">
        <v>211</v>
      </c>
      <c r="D349" s="7" t="s">
        <v>13</v>
      </c>
      <c r="E349" s="7" t="s">
        <v>14</v>
      </c>
      <c r="F349" s="8" t="s">
        <v>15</v>
      </c>
      <c r="G349" s="6"/>
      <c r="H349" s="9" t="s">
        <v>430</v>
      </c>
      <c r="I349" s="9" t="s">
        <v>533</v>
      </c>
      <c r="J349" s="9" t="s">
        <v>534</v>
      </c>
    </row>
    <row r="350" spans="1:10">
      <c r="A350" s="6">
        <v>346</v>
      </c>
      <c r="B350" s="7" t="s">
        <v>617</v>
      </c>
      <c r="C350" s="8" t="s">
        <v>618</v>
      </c>
      <c r="D350" s="7" t="s">
        <v>13</v>
      </c>
      <c r="E350" s="7" t="s">
        <v>14</v>
      </c>
      <c r="F350" s="8" t="s">
        <v>15</v>
      </c>
      <c r="G350" s="6"/>
      <c r="H350" s="9" t="s">
        <v>430</v>
      </c>
      <c r="I350" s="9" t="s">
        <v>533</v>
      </c>
      <c r="J350" s="9" t="s">
        <v>534</v>
      </c>
    </row>
    <row r="351" spans="1:10">
      <c r="A351" s="6">
        <v>347</v>
      </c>
      <c r="B351" s="7" t="s">
        <v>619</v>
      </c>
      <c r="C351" s="8" t="s">
        <v>575</v>
      </c>
      <c r="D351" s="7" t="s">
        <v>13</v>
      </c>
      <c r="E351" s="7" t="s">
        <v>14</v>
      </c>
      <c r="F351" s="8" t="s">
        <v>15</v>
      </c>
      <c r="G351" s="6"/>
      <c r="H351" s="9" t="s">
        <v>430</v>
      </c>
      <c r="I351" s="9" t="s">
        <v>533</v>
      </c>
      <c r="J351" s="9" t="s">
        <v>534</v>
      </c>
    </row>
    <row r="352" spans="1:10">
      <c r="A352" s="6">
        <v>348</v>
      </c>
      <c r="B352" s="7" t="s">
        <v>620</v>
      </c>
      <c r="C352" s="8" t="s">
        <v>588</v>
      </c>
      <c r="D352" s="7" t="s">
        <v>13</v>
      </c>
      <c r="E352" s="7" t="s">
        <v>14</v>
      </c>
      <c r="F352" s="8" t="s">
        <v>15</v>
      </c>
      <c r="G352" s="6" t="str">
        <f>VLOOKUP(C352,[7]导入模板!$B$4:$I$37,8,FALSE)</f>
        <v>265</v>
      </c>
      <c r="H352" s="9" t="s">
        <v>430</v>
      </c>
      <c r="I352" s="9" t="s">
        <v>533</v>
      </c>
      <c r="J352" s="9" t="s">
        <v>534</v>
      </c>
    </row>
    <row r="353" spans="1:10">
      <c r="A353" s="6">
        <v>349</v>
      </c>
      <c r="B353" s="7" t="s">
        <v>621</v>
      </c>
      <c r="C353" s="8" t="s">
        <v>622</v>
      </c>
      <c r="D353" s="7" t="s">
        <v>13</v>
      </c>
      <c r="E353" s="7" t="s">
        <v>14</v>
      </c>
      <c r="F353" s="8" t="s">
        <v>15</v>
      </c>
      <c r="G353" s="6"/>
      <c r="H353" s="9" t="s">
        <v>430</v>
      </c>
      <c r="I353" s="9" t="s">
        <v>533</v>
      </c>
      <c r="J353" s="9" t="s">
        <v>534</v>
      </c>
    </row>
    <row r="354" spans="1:10">
      <c r="A354" s="6">
        <v>350</v>
      </c>
      <c r="B354" s="7" t="s">
        <v>623</v>
      </c>
      <c r="C354" s="8" t="s">
        <v>624</v>
      </c>
      <c r="D354" s="7" t="s">
        <v>13</v>
      </c>
      <c r="E354" s="7" t="s">
        <v>14</v>
      </c>
      <c r="F354" s="8" t="s">
        <v>15</v>
      </c>
      <c r="G354" s="6"/>
      <c r="H354" s="9" t="s">
        <v>430</v>
      </c>
      <c r="I354" s="9" t="s">
        <v>533</v>
      </c>
      <c r="J354" s="9" t="s">
        <v>534</v>
      </c>
    </row>
    <row r="355" spans="1:10">
      <c r="A355" s="6">
        <v>351</v>
      </c>
      <c r="B355" s="7" t="s">
        <v>625</v>
      </c>
      <c r="C355" s="8" t="s">
        <v>626</v>
      </c>
      <c r="D355" s="7" t="s">
        <v>13</v>
      </c>
      <c r="E355" s="7" t="s">
        <v>14</v>
      </c>
      <c r="F355" s="8" t="s">
        <v>15</v>
      </c>
      <c r="G355" s="6"/>
      <c r="H355" s="9" t="s">
        <v>430</v>
      </c>
      <c r="I355" s="9" t="s">
        <v>533</v>
      </c>
      <c r="J355" s="9" t="s">
        <v>534</v>
      </c>
    </row>
    <row r="356" spans="1:10">
      <c r="A356" s="6">
        <v>352</v>
      </c>
      <c r="B356" s="7" t="s">
        <v>627</v>
      </c>
      <c r="C356" s="8" t="s">
        <v>622</v>
      </c>
      <c r="D356" s="7" t="s">
        <v>13</v>
      </c>
      <c r="E356" s="7" t="s">
        <v>14</v>
      </c>
      <c r="F356" s="8" t="s">
        <v>15</v>
      </c>
      <c r="G356" s="6"/>
      <c r="H356" s="9" t="s">
        <v>430</v>
      </c>
      <c r="I356" s="9" t="s">
        <v>533</v>
      </c>
      <c r="J356" s="9" t="s">
        <v>534</v>
      </c>
    </row>
    <row r="357" spans="1:10">
      <c r="A357" s="6">
        <v>353</v>
      </c>
      <c r="B357" s="7" t="s">
        <v>628</v>
      </c>
      <c r="C357" s="8" t="s">
        <v>610</v>
      </c>
      <c r="D357" s="7" t="s">
        <v>13</v>
      </c>
      <c r="E357" s="7" t="s">
        <v>14</v>
      </c>
      <c r="F357" s="8" t="s">
        <v>15</v>
      </c>
      <c r="G357" s="6" t="str">
        <f>VLOOKUP(C357,[7]导入模板!$B$4:$I$37,8,FALSE)</f>
        <v>265</v>
      </c>
      <c r="H357" s="9" t="s">
        <v>430</v>
      </c>
      <c r="I357" s="9" t="s">
        <v>533</v>
      </c>
      <c r="J357" s="9" t="s">
        <v>534</v>
      </c>
    </row>
    <row r="358" spans="1:10">
      <c r="A358" s="6">
        <v>354</v>
      </c>
      <c r="B358" s="7" t="s">
        <v>629</v>
      </c>
      <c r="C358" s="8" t="s">
        <v>630</v>
      </c>
      <c r="D358" s="7" t="s">
        <v>13</v>
      </c>
      <c r="E358" s="7" t="s">
        <v>14</v>
      </c>
      <c r="F358" s="8" t="s">
        <v>15</v>
      </c>
      <c r="G358" s="6" t="str">
        <f>VLOOKUP(C358,[7]导入模板!$B$4:$I$37,8,FALSE)</f>
        <v>265</v>
      </c>
      <c r="H358" s="9" t="s">
        <v>430</v>
      </c>
      <c r="I358" s="9" t="s">
        <v>533</v>
      </c>
      <c r="J358" s="9" t="s">
        <v>534</v>
      </c>
    </row>
    <row r="359" spans="1:10">
      <c r="A359" s="6">
        <v>355</v>
      </c>
      <c r="B359" s="7" t="s">
        <v>631</v>
      </c>
      <c r="C359" s="8" t="s">
        <v>632</v>
      </c>
      <c r="D359" s="7" t="s">
        <v>13</v>
      </c>
      <c r="E359" s="7" t="s">
        <v>14</v>
      </c>
      <c r="F359" s="8" t="s">
        <v>15</v>
      </c>
      <c r="G359" s="6" t="str">
        <f>VLOOKUP(C359,[7]导入模板!$B$4:$I$37,8,FALSE)</f>
        <v>265</v>
      </c>
      <c r="H359" s="9" t="s">
        <v>430</v>
      </c>
      <c r="I359" s="9" t="s">
        <v>533</v>
      </c>
      <c r="J359" s="9" t="s">
        <v>534</v>
      </c>
    </row>
    <row r="360" spans="1:10">
      <c r="A360" s="6">
        <v>356</v>
      </c>
      <c r="B360" s="7" t="s">
        <v>633</v>
      </c>
      <c r="C360" s="8" t="s">
        <v>634</v>
      </c>
      <c r="D360" s="7" t="s">
        <v>13</v>
      </c>
      <c r="E360" s="7" t="s">
        <v>14</v>
      </c>
      <c r="F360" s="8" t="s">
        <v>15</v>
      </c>
      <c r="G360" s="6" t="str">
        <f>VLOOKUP(C360,[7]导入模板!$B$4:$I$37,8,FALSE)</f>
        <v>265</v>
      </c>
      <c r="H360" s="9" t="s">
        <v>430</v>
      </c>
      <c r="I360" s="9" t="s">
        <v>533</v>
      </c>
      <c r="J360" s="9" t="s">
        <v>534</v>
      </c>
    </row>
    <row r="361" spans="1:10">
      <c r="A361" s="6">
        <v>357</v>
      </c>
      <c r="B361" s="7" t="s">
        <v>635</v>
      </c>
      <c r="C361" s="8" t="s">
        <v>636</v>
      </c>
      <c r="D361" s="7" t="s">
        <v>13</v>
      </c>
      <c r="E361" s="7" t="s">
        <v>14</v>
      </c>
      <c r="F361" s="8" t="s">
        <v>15</v>
      </c>
      <c r="G361" s="6" t="str">
        <f>VLOOKUP(C361,[7]导入模板!$B$4:$I$37,8,FALSE)</f>
        <v>265</v>
      </c>
      <c r="H361" s="9" t="s">
        <v>430</v>
      </c>
      <c r="I361" s="9" t="s">
        <v>533</v>
      </c>
      <c r="J361" s="9" t="s">
        <v>534</v>
      </c>
    </row>
    <row r="362" spans="1:10">
      <c r="A362" s="6">
        <v>358</v>
      </c>
      <c r="B362" s="7" t="s">
        <v>637</v>
      </c>
      <c r="C362" s="8" t="s">
        <v>638</v>
      </c>
      <c r="D362" s="7" t="s">
        <v>13</v>
      </c>
      <c r="E362" s="7" t="s">
        <v>14</v>
      </c>
      <c r="F362" s="8" t="s">
        <v>15</v>
      </c>
      <c r="G362" s="6" t="str">
        <f>VLOOKUP(C362,[7]导入模板!$B$4:$I$37,8,FALSE)</f>
        <v>265</v>
      </c>
      <c r="H362" s="9" t="s">
        <v>430</v>
      </c>
      <c r="I362" s="9" t="s">
        <v>533</v>
      </c>
      <c r="J362" s="9" t="s">
        <v>534</v>
      </c>
    </row>
    <row r="363" spans="1:10">
      <c r="A363" s="6">
        <v>359</v>
      </c>
      <c r="B363" s="7" t="s">
        <v>639</v>
      </c>
      <c r="C363" s="8" t="s">
        <v>640</v>
      </c>
      <c r="D363" s="7" t="s">
        <v>13</v>
      </c>
      <c r="E363" s="7" t="s">
        <v>14</v>
      </c>
      <c r="F363" s="8" t="s">
        <v>15</v>
      </c>
      <c r="G363" s="6" t="str">
        <f>VLOOKUP(C363,[7]导入模板!$B$4:$I$37,8,FALSE)</f>
        <v>265</v>
      </c>
      <c r="H363" s="9" t="s">
        <v>430</v>
      </c>
      <c r="I363" s="9" t="s">
        <v>533</v>
      </c>
      <c r="J363" s="9" t="s">
        <v>534</v>
      </c>
    </row>
    <row r="364" spans="1:10">
      <c r="A364" s="6">
        <v>360</v>
      </c>
      <c r="B364" s="7" t="s">
        <v>641</v>
      </c>
      <c r="C364" s="8" t="s">
        <v>519</v>
      </c>
      <c r="D364" s="7" t="s">
        <v>13</v>
      </c>
      <c r="E364" s="7" t="s">
        <v>14</v>
      </c>
      <c r="F364" s="8" t="s">
        <v>15</v>
      </c>
      <c r="G364" s="6" t="str">
        <f>VLOOKUP(C364,[8]导入模板!$B$4:$I$63,8,FALSE)</f>
        <v>265</v>
      </c>
      <c r="H364" s="9" t="s">
        <v>430</v>
      </c>
      <c r="I364" s="9" t="s">
        <v>642</v>
      </c>
      <c r="J364" s="9" t="s">
        <v>643</v>
      </c>
    </row>
    <row r="365" spans="1:10">
      <c r="A365" s="6">
        <v>361</v>
      </c>
      <c r="B365" s="7" t="s">
        <v>644</v>
      </c>
      <c r="C365" s="8" t="s">
        <v>645</v>
      </c>
      <c r="D365" s="7" t="s">
        <v>13</v>
      </c>
      <c r="E365" s="7" t="s">
        <v>14</v>
      </c>
      <c r="F365" s="8" t="s">
        <v>15</v>
      </c>
      <c r="G365" s="6" t="str">
        <f>VLOOKUP(C365,[8]导入模板!$B$4:$I$63,8,FALSE)</f>
        <v>265</v>
      </c>
      <c r="H365" s="9" t="s">
        <v>430</v>
      </c>
      <c r="I365" s="9" t="s">
        <v>642</v>
      </c>
      <c r="J365" s="9" t="s">
        <v>643</v>
      </c>
    </row>
    <row r="366" spans="1:10">
      <c r="A366" s="6">
        <v>362</v>
      </c>
      <c r="B366" s="7" t="s">
        <v>646</v>
      </c>
      <c r="C366" s="8" t="s">
        <v>647</v>
      </c>
      <c r="D366" s="7" t="s">
        <v>13</v>
      </c>
      <c r="E366" s="7" t="s">
        <v>14</v>
      </c>
      <c r="F366" s="8" t="s">
        <v>15</v>
      </c>
      <c r="G366" s="6" t="str">
        <f>VLOOKUP(C366,[8]导入模板!$B$4:$I$63,8,FALSE)</f>
        <v>265</v>
      </c>
      <c r="H366" s="9" t="s">
        <v>430</v>
      </c>
      <c r="I366" s="9" t="s">
        <v>642</v>
      </c>
      <c r="J366" s="9" t="s">
        <v>643</v>
      </c>
    </row>
    <row r="367" spans="1:10">
      <c r="A367" s="6">
        <v>363</v>
      </c>
      <c r="B367" s="7" t="s">
        <v>648</v>
      </c>
      <c r="C367" s="8" t="s">
        <v>649</v>
      </c>
      <c r="D367" s="7" t="s">
        <v>13</v>
      </c>
      <c r="E367" s="7" t="s">
        <v>14</v>
      </c>
      <c r="F367" s="8" t="s">
        <v>15</v>
      </c>
      <c r="G367" s="6" t="str">
        <f>VLOOKUP(C367,[8]导入模板!$B$4:$I$63,8,FALSE)</f>
        <v>265</v>
      </c>
      <c r="H367" s="9" t="s">
        <v>430</v>
      </c>
      <c r="I367" s="9" t="s">
        <v>642</v>
      </c>
      <c r="J367" s="9" t="s">
        <v>643</v>
      </c>
    </row>
    <row r="368" spans="1:10">
      <c r="A368" s="6">
        <v>364</v>
      </c>
      <c r="B368" s="7" t="s">
        <v>650</v>
      </c>
      <c r="C368" s="8" t="s">
        <v>525</v>
      </c>
      <c r="D368" s="7" t="s">
        <v>13</v>
      </c>
      <c r="E368" s="7" t="s">
        <v>14</v>
      </c>
      <c r="F368" s="8" t="s">
        <v>15</v>
      </c>
      <c r="G368" s="6" t="str">
        <f>VLOOKUP(C368,[8]导入模板!$B$4:$I$63,8,FALSE)</f>
        <v>265</v>
      </c>
      <c r="H368" s="9" t="s">
        <v>430</v>
      </c>
      <c r="I368" s="9" t="s">
        <v>642</v>
      </c>
      <c r="J368" s="9" t="s">
        <v>643</v>
      </c>
    </row>
    <row r="369" spans="1:10">
      <c r="A369" s="6">
        <v>365</v>
      </c>
      <c r="B369" s="7" t="s">
        <v>651</v>
      </c>
      <c r="C369" s="8" t="s">
        <v>460</v>
      </c>
      <c r="D369" s="7" t="s">
        <v>13</v>
      </c>
      <c r="E369" s="7" t="s">
        <v>14</v>
      </c>
      <c r="F369" s="8" t="s">
        <v>15</v>
      </c>
      <c r="G369" s="6" t="str">
        <f>VLOOKUP(C369,[8]导入模板!$B$4:$I$63,8,FALSE)</f>
        <v>265</v>
      </c>
      <c r="H369" s="9" t="s">
        <v>430</v>
      </c>
      <c r="I369" s="9" t="s">
        <v>642</v>
      </c>
      <c r="J369" s="9" t="s">
        <v>643</v>
      </c>
    </row>
    <row r="370" spans="1:10">
      <c r="A370" s="6">
        <v>366</v>
      </c>
      <c r="B370" s="7" t="s">
        <v>652</v>
      </c>
      <c r="C370" s="8" t="s">
        <v>232</v>
      </c>
      <c r="D370" s="7" t="s">
        <v>13</v>
      </c>
      <c r="E370" s="7" t="s">
        <v>14</v>
      </c>
      <c r="F370" s="8" t="s">
        <v>15</v>
      </c>
      <c r="G370" s="6" t="str">
        <f>VLOOKUP(C370,[8]导入模板!$B$4:$I$63,8,FALSE)</f>
        <v>265</v>
      </c>
      <c r="H370" s="9" t="s">
        <v>430</v>
      </c>
      <c r="I370" s="9" t="s">
        <v>642</v>
      </c>
      <c r="J370" s="9" t="s">
        <v>643</v>
      </c>
    </row>
    <row r="371" spans="1:10">
      <c r="A371" s="6">
        <v>367</v>
      </c>
      <c r="B371" s="7" t="s">
        <v>653</v>
      </c>
      <c r="C371" s="8" t="s">
        <v>654</v>
      </c>
      <c r="D371" s="7" t="s">
        <v>13</v>
      </c>
      <c r="E371" s="7" t="s">
        <v>14</v>
      </c>
      <c r="F371" s="8" t="s">
        <v>15</v>
      </c>
      <c r="G371" s="6" t="str">
        <f>VLOOKUP(C371,[8]导入模板!$B$4:$I$63,8,FALSE)</f>
        <v>265</v>
      </c>
      <c r="H371" s="9" t="s">
        <v>430</v>
      </c>
      <c r="I371" s="9" t="s">
        <v>642</v>
      </c>
      <c r="J371" s="9" t="s">
        <v>643</v>
      </c>
    </row>
    <row r="372" spans="1:10">
      <c r="A372" s="6">
        <v>368</v>
      </c>
      <c r="B372" s="7" t="s">
        <v>655</v>
      </c>
      <c r="C372" s="8" t="s">
        <v>185</v>
      </c>
      <c r="D372" s="7" t="s">
        <v>13</v>
      </c>
      <c r="E372" s="7" t="s">
        <v>14</v>
      </c>
      <c r="F372" s="8" t="s">
        <v>15</v>
      </c>
      <c r="G372" s="6" t="str">
        <f>VLOOKUP(C372,[8]导入模板!$B$4:$I$63,8,FALSE)</f>
        <v>265</v>
      </c>
      <c r="H372" s="9" t="s">
        <v>430</v>
      </c>
      <c r="I372" s="9" t="s">
        <v>642</v>
      </c>
      <c r="J372" s="9" t="s">
        <v>643</v>
      </c>
    </row>
    <row r="373" spans="1:10">
      <c r="A373" s="6">
        <v>369</v>
      </c>
      <c r="B373" s="7" t="s">
        <v>656</v>
      </c>
      <c r="C373" s="8" t="s">
        <v>657</v>
      </c>
      <c r="D373" s="7" t="s">
        <v>13</v>
      </c>
      <c r="E373" s="7" t="s">
        <v>14</v>
      </c>
      <c r="F373" s="8" t="s">
        <v>15</v>
      </c>
      <c r="G373" s="6"/>
      <c r="H373" s="9" t="s">
        <v>430</v>
      </c>
      <c r="I373" s="9" t="s">
        <v>642</v>
      </c>
      <c r="J373" s="9" t="s">
        <v>643</v>
      </c>
    </row>
    <row r="374" spans="1:10">
      <c r="A374" s="6">
        <v>370</v>
      </c>
      <c r="B374" s="7" t="s">
        <v>658</v>
      </c>
      <c r="C374" s="8" t="s">
        <v>443</v>
      </c>
      <c r="D374" s="7" t="s">
        <v>13</v>
      </c>
      <c r="E374" s="7" t="s">
        <v>14</v>
      </c>
      <c r="F374" s="8" t="s">
        <v>15</v>
      </c>
      <c r="G374" s="6" t="str">
        <f>VLOOKUP(C374,[8]导入模板!$B$4:$I$63,8,FALSE)</f>
        <v>265</v>
      </c>
      <c r="H374" s="9" t="s">
        <v>430</v>
      </c>
      <c r="I374" s="9" t="s">
        <v>642</v>
      </c>
      <c r="J374" s="9" t="s">
        <v>643</v>
      </c>
    </row>
    <row r="375" spans="1:10">
      <c r="A375" s="6">
        <v>371</v>
      </c>
      <c r="B375" s="7" t="s">
        <v>659</v>
      </c>
      <c r="C375" s="8" t="s">
        <v>660</v>
      </c>
      <c r="D375" s="7" t="s">
        <v>13</v>
      </c>
      <c r="E375" s="7" t="s">
        <v>14</v>
      </c>
      <c r="F375" s="8" t="s">
        <v>15</v>
      </c>
      <c r="G375" s="6" t="str">
        <f>VLOOKUP(C375,[8]导入模板!$B$4:$I$63,8,FALSE)</f>
        <v>265</v>
      </c>
      <c r="H375" s="9" t="s">
        <v>430</v>
      </c>
      <c r="I375" s="9" t="s">
        <v>642</v>
      </c>
      <c r="J375" s="9" t="s">
        <v>643</v>
      </c>
    </row>
    <row r="376" spans="1:10">
      <c r="A376" s="6">
        <v>372</v>
      </c>
      <c r="B376" s="7" t="s">
        <v>661</v>
      </c>
      <c r="C376" s="8" t="s">
        <v>662</v>
      </c>
      <c r="D376" s="7" t="s">
        <v>13</v>
      </c>
      <c r="E376" s="7" t="s">
        <v>14</v>
      </c>
      <c r="F376" s="8" t="s">
        <v>15</v>
      </c>
      <c r="G376" s="6" t="str">
        <f>VLOOKUP(C376,[8]导入模板!$B$4:$I$63,8,FALSE)</f>
        <v>265</v>
      </c>
      <c r="H376" s="9" t="s">
        <v>430</v>
      </c>
      <c r="I376" s="9" t="s">
        <v>642</v>
      </c>
      <c r="J376" s="9" t="s">
        <v>643</v>
      </c>
    </row>
    <row r="377" spans="1:10">
      <c r="A377" s="6">
        <v>373</v>
      </c>
      <c r="B377" s="7" t="s">
        <v>663</v>
      </c>
      <c r="C377" s="8" t="s">
        <v>649</v>
      </c>
      <c r="D377" s="7" t="s">
        <v>13</v>
      </c>
      <c r="E377" s="7" t="s">
        <v>14</v>
      </c>
      <c r="F377" s="8" t="s">
        <v>15</v>
      </c>
      <c r="G377" s="6" t="str">
        <f>VLOOKUP(C377,[8]导入模板!$B$4:$I$63,8,FALSE)</f>
        <v>265</v>
      </c>
      <c r="H377" s="9" t="s">
        <v>430</v>
      </c>
      <c r="I377" s="9" t="s">
        <v>642</v>
      </c>
      <c r="J377" s="9" t="s">
        <v>643</v>
      </c>
    </row>
    <row r="378" spans="1:10">
      <c r="A378" s="6">
        <v>374</v>
      </c>
      <c r="B378" s="7" t="s">
        <v>664</v>
      </c>
      <c r="C378" s="8" t="s">
        <v>665</v>
      </c>
      <c r="D378" s="7" t="s">
        <v>13</v>
      </c>
      <c r="E378" s="7" t="s">
        <v>14</v>
      </c>
      <c r="F378" s="8" t="s">
        <v>15</v>
      </c>
      <c r="G378" s="6" t="str">
        <f>VLOOKUP(C378,[8]导入模板!$B$4:$I$63,8,FALSE)</f>
        <v>265</v>
      </c>
      <c r="H378" s="9" t="s">
        <v>430</v>
      </c>
      <c r="I378" s="9" t="s">
        <v>642</v>
      </c>
      <c r="J378" s="9" t="s">
        <v>643</v>
      </c>
    </row>
    <row r="379" spans="1:10">
      <c r="A379" s="6">
        <v>375</v>
      </c>
      <c r="B379" s="7" t="s">
        <v>666</v>
      </c>
      <c r="C379" s="8" t="s">
        <v>667</v>
      </c>
      <c r="D379" s="7" t="s">
        <v>13</v>
      </c>
      <c r="E379" s="7" t="s">
        <v>14</v>
      </c>
      <c r="F379" s="8" t="s">
        <v>15</v>
      </c>
      <c r="G379" s="6" t="str">
        <f>VLOOKUP(C379,[8]导入模板!$B$4:$I$63,8,FALSE)</f>
        <v>265</v>
      </c>
      <c r="H379" s="9" t="s">
        <v>430</v>
      </c>
      <c r="I379" s="9" t="s">
        <v>642</v>
      </c>
      <c r="J379" s="9" t="s">
        <v>643</v>
      </c>
    </row>
    <row r="380" spans="1:10">
      <c r="A380" s="6">
        <v>376</v>
      </c>
      <c r="B380" s="7" t="s">
        <v>668</v>
      </c>
      <c r="C380" s="8" t="s">
        <v>519</v>
      </c>
      <c r="D380" s="7" t="s">
        <v>13</v>
      </c>
      <c r="E380" s="7" t="s">
        <v>14</v>
      </c>
      <c r="F380" s="8" t="s">
        <v>15</v>
      </c>
      <c r="G380" s="6" t="str">
        <f>VLOOKUP(C380,[8]导入模板!$B$4:$I$63,8,FALSE)</f>
        <v>265</v>
      </c>
      <c r="H380" s="9" t="s">
        <v>430</v>
      </c>
      <c r="I380" s="9" t="s">
        <v>642</v>
      </c>
      <c r="J380" s="9" t="s">
        <v>643</v>
      </c>
    </row>
    <row r="381" spans="1:10">
      <c r="A381" s="6">
        <v>377</v>
      </c>
      <c r="B381" s="7" t="s">
        <v>669</v>
      </c>
      <c r="C381" s="8" t="s">
        <v>670</v>
      </c>
      <c r="D381" s="7" t="s">
        <v>13</v>
      </c>
      <c r="E381" s="7" t="s">
        <v>14</v>
      </c>
      <c r="F381" s="8" t="s">
        <v>15</v>
      </c>
      <c r="G381" s="6" t="str">
        <f>VLOOKUP(C381,[8]导入模板!$B$4:$I$63,8,FALSE)</f>
        <v>265</v>
      </c>
      <c r="H381" s="9" t="s">
        <v>430</v>
      </c>
      <c r="I381" s="9" t="s">
        <v>642</v>
      </c>
      <c r="J381" s="9" t="s">
        <v>643</v>
      </c>
    </row>
    <row r="382" spans="1:10">
      <c r="A382" s="6">
        <v>378</v>
      </c>
      <c r="B382" s="7" t="s">
        <v>671</v>
      </c>
      <c r="C382" s="8" t="s">
        <v>464</v>
      </c>
      <c r="D382" s="7" t="s">
        <v>13</v>
      </c>
      <c r="E382" s="7" t="s">
        <v>14</v>
      </c>
      <c r="F382" s="8" t="s">
        <v>15</v>
      </c>
      <c r="G382" s="6" t="str">
        <f>VLOOKUP(C382,[8]导入模板!$B$4:$I$63,8,FALSE)</f>
        <v>265</v>
      </c>
      <c r="H382" s="9" t="s">
        <v>430</v>
      </c>
      <c r="I382" s="9" t="s">
        <v>642</v>
      </c>
      <c r="J382" s="9" t="s">
        <v>643</v>
      </c>
    </row>
    <row r="383" spans="1:10">
      <c r="A383" s="6">
        <v>379</v>
      </c>
      <c r="B383" s="7" t="s">
        <v>672</v>
      </c>
      <c r="C383" s="8" t="s">
        <v>673</v>
      </c>
      <c r="D383" s="7" t="s">
        <v>13</v>
      </c>
      <c r="E383" s="7" t="s">
        <v>14</v>
      </c>
      <c r="F383" s="8" t="s">
        <v>15</v>
      </c>
      <c r="G383" s="6" t="str">
        <f>VLOOKUP(C383,[8]导入模板!$B$4:$I$63,8,FALSE)</f>
        <v>265</v>
      </c>
      <c r="H383" s="9" t="s">
        <v>430</v>
      </c>
      <c r="I383" s="9" t="s">
        <v>642</v>
      </c>
      <c r="J383" s="9" t="s">
        <v>643</v>
      </c>
    </row>
    <row r="384" spans="1:10">
      <c r="A384" s="6">
        <v>380</v>
      </c>
      <c r="B384" s="7" t="s">
        <v>674</v>
      </c>
      <c r="C384" s="8" t="s">
        <v>675</v>
      </c>
      <c r="D384" s="7" t="s">
        <v>13</v>
      </c>
      <c r="E384" s="7" t="s">
        <v>14</v>
      </c>
      <c r="F384" s="8" t="s">
        <v>15</v>
      </c>
      <c r="G384" s="6" t="str">
        <f>VLOOKUP(C384,[8]导入模板!$B$4:$I$63,8,FALSE)</f>
        <v>265</v>
      </c>
      <c r="H384" s="9" t="s">
        <v>430</v>
      </c>
      <c r="I384" s="9" t="s">
        <v>642</v>
      </c>
      <c r="J384" s="9" t="s">
        <v>643</v>
      </c>
    </row>
    <row r="385" spans="1:10">
      <c r="A385" s="6">
        <v>381</v>
      </c>
      <c r="B385" s="7" t="s">
        <v>676</v>
      </c>
      <c r="C385" s="8" t="s">
        <v>677</v>
      </c>
      <c r="D385" s="7" t="s">
        <v>13</v>
      </c>
      <c r="E385" s="7" t="s">
        <v>14</v>
      </c>
      <c r="F385" s="8" t="s">
        <v>15</v>
      </c>
      <c r="G385" s="6" t="str">
        <f>VLOOKUP(C385,[8]导入模板!$B$4:$I$63,8,FALSE)</f>
        <v>265</v>
      </c>
      <c r="H385" s="9" t="s">
        <v>430</v>
      </c>
      <c r="I385" s="9" t="s">
        <v>642</v>
      </c>
      <c r="J385" s="9" t="s">
        <v>643</v>
      </c>
    </row>
    <row r="386" spans="1:10">
      <c r="A386" s="6">
        <v>382</v>
      </c>
      <c r="B386" s="7" t="s">
        <v>678</v>
      </c>
      <c r="C386" s="8" t="s">
        <v>679</v>
      </c>
      <c r="D386" s="7" t="s">
        <v>13</v>
      </c>
      <c r="E386" s="7" t="s">
        <v>14</v>
      </c>
      <c r="F386" s="8" t="s">
        <v>15</v>
      </c>
      <c r="G386" s="6" t="str">
        <f>VLOOKUP(C386,[8]导入模板!$B$4:$I$63,8,FALSE)</f>
        <v>265</v>
      </c>
      <c r="H386" s="9" t="s">
        <v>430</v>
      </c>
      <c r="I386" s="9" t="s">
        <v>642</v>
      </c>
      <c r="J386" s="9" t="s">
        <v>643</v>
      </c>
    </row>
    <row r="387" spans="1:10">
      <c r="A387" s="6">
        <v>383</v>
      </c>
      <c r="B387" s="7" t="s">
        <v>680</v>
      </c>
      <c r="C387" s="8" t="s">
        <v>681</v>
      </c>
      <c r="D387" s="7" t="s">
        <v>13</v>
      </c>
      <c r="E387" s="7" t="s">
        <v>14</v>
      </c>
      <c r="F387" s="8" t="s">
        <v>15</v>
      </c>
      <c r="G387" s="6" t="str">
        <f>VLOOKUP(C387,[8]导入模板!$B$4:$I$63,8,FALSE)</f>
        <v>265</v>
      </c>
      <c r="H387" s="9" t="s">
        <v>430</v>
      </c>
      <c r="I387" s="9" t="s">
        <v>642</v>
      </c>
      <c r="J387" s="9" t="s">
        <v>643</v>
      </c>
    </row>
    <row r="388" spans="1:10">
      <c r="A388" s="6">
        <v>384</v>
      </c>
      <c r="B388" s="7" t="s">
        <v>682</v>
      </c>
      <c r="C388" s="8" t="s">
        <v>445</v>
      </c>
      <c r="D388" s="7" t="s">
        <v>13</v>
      </c>
      <c r="E388" s="7" t="s">
        <v>14</v>
      </c>
      <c r="F388" s="8" t="s">
        <v>15</v>
      </c>
      <c r="G388" s="6" t="str">
        <f>VLOOKUP(C388,[8]导入模板!$B$4:$I$63,8,FALSE)</f>
        <v>265</v>
      </c>
      <c r="H388" s="9" t="s">
        <v>430</v>
      </c>
      <c r="I388" s="9" t="s">
        <v>642</v>
      </c>
      <c r="J388" s="9" t="s">
        <v>643</v>
      </c>
    </row>
    <row r="389" spans="1:10">
      <c r="A389" s="6">
        <v>385</v>
      </c>
      <c r="B389" s="7" t="s">
        <v>683</v>
      </c>
      <c r="C389" s="8" t="s">
        <v>684</v>
      </c>
      <c r="D389" s="7" t="s">
        <v>13</v>
      </c>
      <c r="E389" s="7" t="s">
        <v>14</v>
      </c>
      <c r="F389" s="8" t="s">
        <v>15</v>
      </c>
      <c r="G389" s="6" t="str">
        <f>VLOOKUP(C389,[8]导入模板!$B$4:$I$63,8,FALSE)</f>
        <v>265</v>
      </c>
      <c r="H389" s="9" t="s">
        <v>430</v>
      </c>
      <c r="I389" s="9" t="s">
        <v>642</v>
      </c>
      <c r="J389" s="9" t="s">
        <v>643</v>
      </c>
    </row>
    <row r="390" spans="1:10">
      <c r="A390" s="6">
        <v>386</v>
      </c>
      <c r="B390" s="7" t="s">
        <v>685</v>
      </c>
      <c r="C390" s="8" t="s">
        <v>686</v>
      </c>
      <c r="D390" s="7" t="s">
        <v>13</v>
      </c>
      <c r="E390" s="7" t="s">
        <v>14</v>
      </c>
      <c r="F390" s="8" t="s">
        <v>15</v>
      </c>
      <c r="G390" s="6" t="str">
        <f>VLOOKUP(C390,[8]导入模板!$B$4:$I$63,8,FALSE)</f>
        <v>265</v>
      </c>
      <c r="H390" s="9" t="s">
        <v>430</v>
      </c>
      <c r="I390" s="9" t="s">
        <v>642</v>
      </c>
      <c r="J390" s="9" t="s">
        <v>643</v>
      </c>
    </row>
    <row r="391" spans="1:10">
      <c r="A391" s="6">
        <v>387</v>
      </c>
      <c r="B391" s="7" t="s">
        <v>687</v>
      </c>
      <c r="C391" s="8" t="s">
        <v>453</v>
      </c>
      <c r="D391" s="7" t="s">
        <v>13</v>
      </c>
      <c r="E391" s="7" t="s">
        <v>14</v>
      </c>
      <c r="F391" s="8" t="s">
        <v>15</v>
      </c>
      <c r="G391" s="6" t="str">
        <f>VLOOKUP(C391,[8]导入模板!$B$4:$I$63,8,FALSE)</f>
        <v>265</v>
      </c>
      <c r="H391" s="9" t="s">
        <v>430</v>
      </c>
      <c r="I391" s="9" t="s">
        <v>642</v>
      </c>
      <c r="J391" s="9" t="s">
        <v>643</v>
      </c>
    </row>
    <row r="392" spans="1:10">
      <c r="A392" s="6">
        <v>388</v>
      </c>
      <c r="B392" s="7" t="s">
        <v>688</v>
      </c>
      <c r="C392" s="8" t="s">
        <v>183</v>
      </c>
      <c r="D392" s="7" t="s">
        <v>13</v>
      </c>
      <c r="E392" s="7" t="s">
        <v>14</v>
      </c>
      <c r="F392" s="8" t="s">
        <v>15</v>
      </c>
      <c r="G392" s="6" t="str">
        <f>VLOOKUP(C392,[8]导入模板!$B$4:$I$63,8,FALSE)</f>
        <v>265</v>
      </c>
      <c r="H392" s="9" t="s">
        <v>430</v>
      </c>
      <c r="I392" s="9" t="s">
        <v>642</v>
      </c>
      <c r="J392" s="9" t="s">
        <v>643</v>
      </c>
    </row>
    <row r="393" spans="1:10">
      <c r="A393" s="6">
        <v>389</v>
      </c>
      <c r="B393" s="7" t="s">
        <v>689</v>
      </c>
      <c r="C393" s="8" t="s">
        <v>241</v>
      </c>
      <c r="D393" s="7" t="s">
        <v>13</v>
      </c>
      <c r="E393" s="7" t="s">
        <v>14</v>
      </c>
      <c r="F393" s="8" t="s">
        <v>15</v>
      </c>
      <c r="G393" s="6" t="str">
        <f>VLOOKUP(C393,[8]导入模板!$B$4:$I$63,8,FALSE)</f>
        <v>265</v>
      </c>
      <c r="H393" s="9" t="s">
        <v>430</v>
      </c>
      <c r="I393" s="9" t="s">
        <v>642</v>
      </c>
      <c r="J393" s="9" t="s">
        <v>643</v>
      </c>
    </row>
    <row r="394" spans="1:10">
      <c r="A394" s="6">
        <v>390</v>
      </c>
      <c r="B394" s="7" t="s">
        <v>690</v>
      </c>
      <c r="C394" s="8" t="s">
        <v>691</v>
      </c>
      <c r="D394" s="7" t="s">
        <v>13</v>
      </c>
      <c r="E394" s="7" t="s">
        <v>14</v>
      </c>
      <c r="F394" s="8" t="s">
        <v>15</v>
      </c>
      <c r="G394" s="6" t="str">
        <f>VLOOKUP(C394,[8]导入模板!$B$4:$I$63,8,FALSE)</f>
        <v>265</v>
      </c>
      <c r="H394" s="9" t="s">
        <v>430</v>
      </c>
      <c r="I394" s="9" t="s">
        <v>642</v>
      </c>
      <c r="J394" s="9" t="s">
        <v>643</v>
      </c>
    </row>
    <row r="395" spans="1:10">
      <c r="A395" s="6">
        <v>391</v>
      </c>
      <c r="B395" s="7" t="s">
        <v>692</v>
      </c>
      <c r="C395" s="8" t="s">
        <v>693</v>
      </c>
      <c r="D395" s="7" t="s">
        <v>13</v>
      </c>
      <c r="E395" s="7" t="s">
        <v>14</v>
      </c>
      <c r="F395" s="8" t="s">
        <v>15</v>
      </c>
      <c r="G395" s="6" t="str">
        <f>VLOOKUP(C395,[8]导入模板!$B$4:$I$63,8,FALSE)</f>
        <v>265</v>
      </c>
      <c r="H395" s="9" t="s">
        <v>430</v>
      </c>
      <c r="I395" s="9" t="s">
        <v>642</v>
      </c>
      <c r="J395" s="9" t="s">
        <v>643</v>
      </c>
    </row>
    <row r="396" spans="1:10">
      <c r="A396" s="6">
        <v>392</v>
      </c>
      <c r="B396" s="7" t="s">
        <v>694</v>
      </c>
      <c r="C396" s="8" t="s">
        <v>695</v>
      </c>
      <c r="D396" s="7" t="s">
        <v>13</v>
      </c>
      <c r="E396" s="7" t="s">
        <v>14</v>
      </c>
      <c r="F396" s="8" t="s">
        <v>15</v>
      </c>
      <c r="G396" s="6" t="str">
        <f>VLOOKUP(C396,[8]导入模板!$B$4:$I$63,8,FALSE)</f>
        <v>265</v>
      </c>
      <c r="H396" s="9" t="s">
        <v>430</v>
      </c>
      <c r="I396" s="9" t="s">
        <v>642</v>
      </c>
      <c r="J396" s="9" t="s">
        <v>643</v>
      </c>
    </row>
    <row r="397" spans="1:10">
      <c r="A397" s="6">
        <v>393</v>
      </c>
      <c r="B397" s="7" t="s">
        <v>696</v>
      </c>
      <c r="C397" s="8" t="s">
        <v>474</v>
      </c>
      <c r="D397" s="7" t="s">
        <v>13</v>
      </c>
      <c r="E397" s="7" t="s">
        <v>14</v>
      </c>
      <c r="F397" s="8" t="s">
        <v>15</v>
      </c>
      <c r="G397" s="6" t="str">
        <f>VLOOKUP(C397,[8]导入模板!$B$4:$I$63,8,FALSE)</f>
        <v>265</v>
      </c>
      <c r="H397" s="9" t="s">
        <v>430</v>
      </c>
      <c r="I397" s="9" t="s">
        <v>642</v>
      </c>
      <c r="J397" s="9" t="s">
        <v>643</v>
      </c>
    </row>
    <row r="398" spans="1:10">
      <c r="A398" s="6">
        <v>394</v>
      </c>
      <c r="B398" s="7" t="s">
        <v>697</v>
      </c>
      <c r="C398" s="8" t="s">
        <v>698</v>
      </c>
      <c r="D398" s="7" t="s">
        <v>13</v>
      </c>
      <c r="E398" s="7" t="s">
        <v>14</v>
      </c>
      <c r="F398" s="8" t="s">
        <v>15</v>
      </c>
      <c r="G398" s="6" t="str">
        <f>VLOOKUP(C398,[8]导入模板!$B$4:$I$63,8,FALSE)</f>
        <v>265</v>
      </c>
      <c r="H398" s="9" t="s">
        <v>430</v>
      </c>
      <c r="I398" s="9" t="s">
        <v>642</v>
      </c>
      <c r="J398" s="9" t="s">
        <v>643</v>
      </c>
    </row>
    <row r="399" spans="1:10">
      <c r="A399" s="6">
        <v>395</v>
      </c>
      <c r="B399" s="7" t="s">
        <v>699</v>
      </c>
      <c r="C399" s="8" t="s">
        <v>700</v>
      </c>
      <c r="D399" s="7" t="s">
        <v>13</v>
      </c>
      <c r="E399" s="7" t="s">
        <v>14</v>
      </c>
      <c r="F399" s="8" t="s">
        <v>15</v>
      </c>
      <c r="G399" s="6" t="str">
        <f>VLOOKUP(C399,[8]导入模板!$B$4:$I$63,8,FALSE)</f>
        <v>265</v>
      </c>
      <c r="H399" s="9" t="s">
        <v>430</v>
      </c>
      <c r="I399" s="9" t="s">
        <v>642</v>
      </c>
      <c r="J399" s="9" t="s">
        <v>643</v>
      </c>
    </row>
    <row r="400" spans="1:10">
      <c r="A400" s="6">
        <v>396</v>
      </c>
      <c r="B400" s="7" t="s">
        <v>701</v>
      </c>
      <c r="C400" s="8" t="s">
        <v>433</v>
      </c>
      <c r="D400" s="7" t="s">
        <v>13</v>
      </c>
      <c r="E400" s="7" t="s">
        <v>14</v>
      </c>
      <c r="F400" s="8" t="s">
        <v>15</v>
      </c>
      <c r="G400" s="6" t="str">
        <f>VLOOKUP(C400,[8]导入模板!$B$4:$I$63,8,FALSE)</f>
        <v>265</v>
      </c>
      <c r="H400" s="9" t="s">
        <v>430</v>
      </c>
      <c r="I400" s="9" t="s">
        <v>642</v>
      </c>
      <c r="J400" s="9" t="s">
        <v>643</v>
      </c>
    </row>
    <row r="401" spans="1:10">
      <c r="A401" s="6">
        <v>397</v>
      </c>
      <c r="B401" s="7" t="s">
        <v>702</v>
      </c>
      <c r="C401" s="8" t="s">
        <v>241</v>
      </c>
      <c r="D401" s="7" t="s">
        <v>13</v>
      </c>
      <c r="E401" s="7" t="s">
        <v>14</v>
      </c>
      <c r="F401" s="8" t="s">
        <v>15</v>
      </c>
      <c r="G401" s="6" t="str">
        <f>VLOOKUP(C401,[8]导入模板!$B$4:$I$63,8,FALSE)</f>
        <v>265</v>
      </c>
      <c r="H401" s="9" t="s">
        <v>430</v>
      </c>
      <c r="I401" s="9" t="s">
        <v>642</v>
      </c>
      <c r="J401" s="9" t="s">
        <v>643</v>
      </c>
    </row>
    <row r="402" spans="1:10">
      <c r="A402" s="6">
        <v>398</v>
      </c>
      <c r="B402" s="7" t="s">
        <v>703</v>
      </c>
      <c r="C402" s="8" t="s">
        <v>704</v>
      </c>
      <c r="D402" s="7" t="s">
        <v>13</v>
      </c>
      <c r="E402" s="7" t="s">
        <v>14</v>
      </c>
      <c r="F402" s="8" t="s">
        <v>15</v>
      </c>
      <c r="G402" s="6" t="str">
        <f>VLOOKUP(C402,[8]导入模板!$B$4:$I$63,8,FALSE)</f>
        <v>265</v>
      </c>
      <c r="H402" s="9" t="s">
        <v>430</v>
      </c>
      <c r="I402" s="9" t="s">
        <v>642</v>
      </c>
      <c r="J402" s="9" t="s">
        <v>643</v>
      </c>
    </row>
    <row r="403" spans="1:10">
      <c r="A403" s="6">
        <v>399</v>
      </c>
      <c r="B403" s="7" t="s">
        <v>705</v>
      </c>
      <c r="C403" s="8" t="s">
        <v>462</v>
      </c>
      <c r="D403" s="7" t="s">
        <v>13</v>
      </c>
      <c r="E403" s="7" t="s">
        <v>14</v>
      </c>
      <c r="F403" s="8" t="s">
        <v>15</v>
      </c>
      <c r="G403" s="6" t="str">
        <f>VLOOKUP(C403,[8]导入模板!$B$4:$I$63,8,FALSE)</f>
        <v>265</v>
      </c>
      <c r="H403" s="9" t="s">
        <v>430</v>
      </c>
      <c r="I403" s="9" t="s">
        <v>642</v>
      </c>
      <c r="J403" s="9" t="s">
        <v>643</v>
      </c>
    </row>
    <row r="404" spans="1:10">
      <c r="A404" s="6">
        <v>400</v>
      </c>
      <c r="B404" s="7" t="s">
        <v>706</v>
      </c>
      <c r="C404" s="8" t="s">
        <v>707</v>
      </c>
      <c r="D404" s="7" t="s">
        <v>13</v>
      </c>
      <c r="E404" s="7" t="s">
        <v>14</v>
      </c>
      <c r="F404" s="8" t="s">
        <v>15</v>
      </c>
      <c r="G404" s="6" t="str">
        <f>VLOOKUP(C404,[8]导入模板!$B$4:$I$63,8,FALSE)</f>
        <v>265</v>
      </c>
      <c r="H404" s="9" t="s">
        <v>430</v>
      </c>
      <c r="I404" s="9" t="s">
        <v>642</v>
      </c>
      <c r="J404" s="9" t="s">
        <v>643</v>
      </c>
    </row>
    <row r="405" spans="1:10">
      <c r="A405" s="6">
        <v>401</v>
      </c>
      <c r="B405" s="7" t="s">
        <v>708</v>
      </c>
      <c r="C405" s="8" t="s">
        <v>241</v>
      </c>
      <c r="D405" s="7" t="s">
        <v>13</v>
      </c>
      <c r="E405" s="7" t="s">
        <v>14</v>
      </c>
      <c r="F405" s="8" t="s">
        <v>15</v>
      </c>
      <c r="G405" s="6" t="str">
        <f>VLOOKUP(C405,[8]导入模板!$B$4:$I$63,8,FALSE)</f>
        <v>265</v>
      </c>
      <c r="H405" s="9" t="s">
        <v>430</v>
      </c>
      <c r="I405" s="9" t="s">
        <v>642</v>
      </c>
      <c r="J405" s="9" t="s">
        <v>643</v>
      </c>
    </row>
    <row r="406" spans="1:10">
      <c r="A406" s="6">
        <v>402</v>
      </c>
      <c r="B406" s="7" t="s">
        <v>709</v>
      </c>
      <c r="C406" s="8" t="s">
        <v>710</v>
      </c>
      <c r="D406" s="7" t="s">
        <v>13</v>
      </c>
      <c r="E406" s="7" t="s">
        <v>14</v>
      </c>
      <c r="F406" s="8" t="s">
        <v>15</v>
      </c>
      <c r="G406" s="6" t="str">
        <f>VLOOKUP(C406,[8]导入模板!$B$4:$I$63,8,FALSE)</f>
        <v>265</v>
      </c>
      <c r="H406" s="9" t="s">
        <v>430</v>
      </c>
      <c r="I406" s="9" t="s">
        <v>642</v>
      </c>
      <c r="J406" s="9" t="s">
        <v>643</v>
      </c>
    </row>
    <row r="407" spans="1:10">
      <c r="A407" s="6">
        <v>403</v>
      </c>
      <c r="B407" s="7" t="s">
        <v>711</v>
      </c>
      <c r="C407" s="8" t="s">
        <v>92</v>
      </c>
      <c r="D407" s="7" t="s">
        <v>13</v>
      </c>
      <c r="E407" s="7" t="s">
        <v>14</v>
      </c>
      <c r="F407" s="8" t="s">
        <v>15</v>
      </c>
      <c r="G407" s="6" t="str">
        <f>VLOOKUP(C407,[8]导入模板!$B$4:$I$63,8,FALSE)</f>
        <v>265</v>
      </c>
      <c r="H407" s="9" t="s">
        <v>430</v>
      </c>
      <c r="I407" s="9" t="s">
        <v>642</v>
      </c>
      <c r="J407" s="9" t="s">
        <v>643</v>
      </c>
    </row>
    <row r="408" spans="1:10">
      <c r="A408" s="6">
        <v>404</v>
      </c>
      <c r="B408" s="7" t="s">
        <v>712</v>
      </c>
      <c r="C408" s="8" t="s">
        <v>713</v>
      </c>
      <c r="D408" s="7" t="s">
        <v>13</v>
      </c>
      <c r="E408" s="7" t="s">
        <v>14</v>
      </c>
      <c r="F408" s="8" t="s">
        <v>15</v>
      </c>
      <c r="G408" s="6" t="str">
        <f>VLOOKUP(C408,[8]导入模板!$B$4:$I$63,8,FALSE)</f>
        <v>265</v>
      </c>
      <c r="H408" s="9" t="s">
        <v>430</v>
      </c>
      <c r="I408" s="9" t="s">
        <v>642</v>
      </c>
      <c r="J408" s="9" t="s">
        <v>643</v>
      </c>
    </row>
    <row r="409" spans="1:10">
      <c r="A409" s="6">
        <v>405</v>
      </c>
      <c r="B409" s="7" t="s">
        <v>714</v>
      </c>
      <c r="C409" s="8" t="s">
        <v>649</v>
      </c>
      <c r="D409" s="7" t="s">
        <v>13</v>
      </c>
      <c r="E409" s="7" t="s">
        <v>14</v>
      </c>
      <c r="F409" s="8" t="s">
        <v>15</v>
      </c>
      <c r="G409" s="6" t="str">
        <f>VLOOKUP(C409,[8]导入模板!$B$4:$I$63,8,FALSE)</f>
        <v>265</v>
      </c>
      <c r="H409" s="9" t="s">
        <v>430</v>
      </c>
      <c r="I409" s="9" t="s">
        <v>642</v>
      </c>
      <c r="J409" s="9" t="s">
        <v>643</v>
      </c>
    </row>
    <row r="410" spans="1:10">
      <c r="A410" s="6">
        <v>406</v>
      </c>
      <c r="B410" s="7" t="s">
        <v>715</v>
      </c>
      <c r="C410" s="8" t="s">
        <v>716</v>
      </c>
      <c r="D410" s="7" t="s">
        <v>13</v>
      </c>
      <c r="E410" s="7" t="s">
        <v>14</v>
      </c>
      <c r="F410" s="8" t="s">
        <v>15</v>
      </c>
      <c r="G410" s="6" t="str">
        <f>VLOOKUP(C410,[8]导入模板!$B$4:$I$63,8,FALSE)</f>
        <v>265</v>
      </c>
      <c r="H410" s="9" t="s">
        <v>430</v>
      </c>
      <c r="I410" s="9" t="s">
        <v>642</v>
      </c>
      <c r="J410" s="9" t="s">
        <v>643</v>
      </c>
    </row>
    <row r="411" spans="1:10">
      <c r="A411" s="6">
        <v>407</v>
      </c>
      <c r="B411" s="7" t="s">
        <v>717</v>
      </c>
      <c r="C411" s="8" t="s">
        <v>667</v>
      </c>
      <c r="D411" s="7" t="s">
        <v>13</v>
      </c>
      <c r="E411" s="7" t="s">
        <v>14</v>
      </c>
      <c r="F411" s="8" t="s">
        <v>15</v>
      </c>
      <c r="G411" s="6" t="str">
        <f>VLOOKUP(C411,[8]导入模板!$B$4:$I$63,8,FALSE)</f>
        <v>265</v>
      </c>
      <c r="H411" s="9" t="s">
        <v>430</v>
      </c>
      <c r="I411" s="9" t="s">
        <v>642</v>
      </c>
      <c r="J411" s="9" t="s">
        <v>643</v>
      </c>
    </row>
    <row r="412" spans="1:10">
      <c r="A412" s="6">
        <v>408</v>
      </c>
      <c r="B412" s="7" t="s">
        <v>718</v>
      </c>
      <c r="C412" s="8" t="s">
        <v>445</v>
      </c>
      <c r="D412" s="7" t="s">
        <v>13</v>
      </c>
      <c r="E412" s="7" t="s">
        <v>14</v>
      </c>
      <c r="F412" s="8" t="s">
        <v>15</v>
      </c>
      <c r="G412" s="6" t="str">
        <f>VLOOKUP(C412,[8]导入模板!$B$4:$I$63,8,FALSE)</f>
        <v>265</v>
      </c>
      <c r="H412" s="9" t="s">
        <v>430</v>
      </c>
      <c r="I412" s="9" t="s">
        <v>642</v>
      </c>
      <c r="J412" s="9" t="s">
        <v>643</v>
      </c>
    </row>
    <row r="413" spans="1:10">
      <c r="A413" s="6">
        <v>409</v>
      </c>
      <c r="B413" s="7" t="s">
        <v>719</v>
      </c>
      <c r="C413" s="8" t="s">
        <v>681</v>
      </c>
      <c r="D413" s="7" t="s">
        <v>13</v>
      </c>
      <c r="E413" s="7" t="s">
        <v>14</v>
      </c>
      <c r="F413" s="8" t="s">
        <v>15</v>
      </c>
      <c r="G413" s="6" t="str">
        <f>VLOOKUP(C413,[8]导入模板!$B$4:$I$63,8,FALSE)</f>
        <v>265</v>
      </c>
      <c r="H413" s="9" t="s">
        <v>430</v>
      </c>
      <c r="I413" s="9" t="s">
        <v>642</v>
      </c>
      <c r="J413" s="9" t="s">
        <v>643</v>
      </c>
    </row>
    <row r="414" spans="1:10">
      <c r="A414" s="6">
        <v>410</v>
      </c>
      <c r="B414" s="7" t="s">
        <v>720</v>
      </c>
      <c r="C414" s="8" t="s">
        <v>721</v>
      </c>
      <c r="D414" s="7" t="s">
        <v>13</v>
      </c>
      <c r="E414" s="7" t="s">
        <v>14</v>
      </c>
      <c r="F414" s="8" t="s">
        <v>15</v>
      </c>
      <c r="G414" s="6" t="str">
        <f>VLOOKUP(C414,[8]导入模板!$B$4:$I$63,8,FALSE)</f>
        <v>265</v>
      </c>
      <c r="H414" s="9" t="s">
        <v>430</v>
      </c>
      <c r="I414" s="9" t="s">
        <v>642</v>
      </c>
      <c r="J414" s="9" t="s">
        <v>643</v>
      </c>
    </row>
    <row r="415" spans="1:10">
      <c r="A415" s="6">
        <v>411</v>
      </c>
      <c r="B415" s="7" t="s">
        <v>722</v>
      </c>
      <c r="C415" s="8" t="s">
        <v>232</v>
      </c>
      <c r="D415" s="7" t="s">
        <v>13</v>
      </c>
      <c r="E415" s="7" t="s">
        <v>14</v>
      </c>
      <c r="F415" s="8" t="s">
        <v>15</v>
      </c>
      <c r="G415" s="6" t="str">
        <f>VLOOKUP(C415,[8]导入模板!$B$4:$I$63,8,FALSE)</f>
        <v>265</v>
      </c>
      <c r="H415" s="9" t="s">
        <v>430</v>
      </c>
      <c r="I415" s="9" t="s">
        <v>642</v>
      </c>
      <c r="J415" s="9" t="s">
        <v>643</v>
      </c>
    </row>
    <row r="416" spans="1:10">
      <c r="A416" s="6">
        <v>412</v>
      </c>
      <c r="B416" s="7" t="s">
        <v>723</v>
      </c>
      <c r="C416" s="8" t="s">
        <v>667</v>
      </c>
      <c r="D416" s="7" t="s">
        <v>13</v>
      </c>
      <c r="E416" s="7" t="s">
        <v>14</v>
      </c>
      <c r="F416" s="8" t="s">
        <v>15</v>
      </c>
      <c r="G416" s="6" t="str">
        <f>VLOOKUP(C416,[8]导入模板!$B$4:$I$63,8,FALSE)</f>
        <v>265</v>
      </c>
      <c r="H416" s="9" t="s">
        <v>430</v>
      </c>
      <c r="I416" s="9" t="s">
        <v>642</v>
      </c>
      <c r="J416" s="9" t="s">
        <v>643</v>
      </c>
    </row>
    <row r="417" spans="1:10">
      <c r="A417" s="6">
        <v>413</v>
      </c>
      <c r="B417" s="7" t="s">
        <v>724</v>
      </c>
      <c r="C417" s="8" t="s">
        <v>486</v>
      </c>
      <c r="D417" s="7" t="s">
        <v>13</v>
      </c>
      <c r="E417" s="7" t="s">
        <v>14</v>
      </c>
      <c r="F417" s="8" t="s">
        <v>15</v>
      </c>
      <c r="G417" s="6" t="str">
        <f>VLOOKUP(C417,[8]导入模板!$B$4:$I$63,8,FALSE)</f>
        <v>265</v>
      </c>
      <c r="H417" s="9" t="s">
        <v>430</v>
      </c>
      <c r="I417" s="9" t="s">
        <v>642</v>
      </c>
      <c r="J417" s="9" t="s">
        <v>643</v>
      </c>
    </row>
    <row r="418" spans="1:10">
      <c r="A418" s="6">
        <v>414</v>
      </c>
      <c r="B418" s="7" t="s">
        <v>725</v>
      </c>
      <c r="C418" s="8" t="s">
        <v>726</v>
      </c>
      <c r="D418" s="7" t="s">
        <v>13</v>
      </c>
      <c r="E418" s="7" t="s">
        <v>14</v>
      </c>
      <c r="F418" s="8" t="s">
        <v>15</v>
      </c>
      <c r="G418" s="6" t="str">
        <f>VLOOKUP(C418,[8]导入模板!$B$4:$I$63,8,FALSE)</f>
        <v>265</v>
      </c>
      <c r="H418" s="9" t="s">
        <v>430</v>
      </c>
      <c r="I418" s="9" t="s">
        <v>642</v>
      </c>
      <c r="J418" s="9" t="s">
        <v>643</v>
      </c>
    </row>
    <row r="419" spans="1:10">
      <c r="A419" s="6">
        <v>415</v>
      </c>
      <c r="B419" s="7" t="s">
        <v>727</v>
      </c>
      <c r="C419" s="8" t="s">
        <v>550</v>
      </c>
      <c r="D419" s="7" t="s">
        <v>13</v>
      </c>
      <c r="E419" s="7" t="s">
        <v>14</v>
      </c>
      <c r="F419" s="8" t="s">
        <v>15</v>
      </c>
      <c r="G419" s="6" t="str">
        <f>VLOOKUP(C419,[8]导入模板!$B$4:$I$63,8,FALSE)</f>
        <v>265</v>
      </c>
      <c r="H419" s="9" t="s">
        <v>430</v>
      </c>
      <c r="I419" s="9" t="s">
        <v>642</v>
      </c>
      <c r="J419" s="9" t="s">
        <v>643</v>
      </c>
    </row>
    <row r="420" spans="1:10">
      <c r="A420" s="6">
        <v>416</v>
      </c>
      <c r="B420" s="7" t="s">
        <v>728</v>
      </c>
      <c r="C420" s="8" t="s">
        <v>141</v>
      </c>
      <c r="D420" s="7" t="s">
        <v>13</v>
      </c>
      <c r="E420" s="7" t="s">
        <v>14</v>
      </c>
      <c r="F420" s="8" t="s">
        <v>15</v>
      </c>
      <c r="G420" s="6" t="str">
        <f>VLOOKUP(C420,[8]导入模板!$B$4:$I$63,8,FALSE)</f>
        <v>265</v>
      </c>
      <c r="H420" s="9" t="s">
        <v>430</v>
      </c>
      <c r="I420" s="9" t="s">
        <v>642</v>
      </c>
      <c r="J420" s="9" t="s">
        <v>643</v>
      </c>
    </row>
    <row r="421" spans="1:10">
      <c r="A421" s="6">
        <v>417</v>
      </c>
      <c r="B421" s="7" t="s">
        <v>729</v>
      </c>
      <c r="C421" s="8" t="s">
        <v>730</v>
      </c>
      <c r="D421" s="7" t="s">
        <v>13</v>
      </c>
      <c r="E421" s="7" t="s">
        <v>14</v>
      </c>
      <c r="F421" s="8" t="s">
        <v>15</v>
      </c>
      <c r="G421" s="6" t="str">
        <f>VLOOKUP(C421,[8]导入模板!$B$4:$I$63,8,FALSE)</f>
        <v>265</v>
      </c>
      <c r="H421" s="9" t="s">
        <v>430</v>
      </c>
      <c r="I421" s="9" t="s">
        <v>642</v>
      </c>
      <c r="J421" s="9" t="s">
        <v>643</v>
      </c>
    </row>
    <row r="422" spans="1:10">
      <c r="A422" s="6">
        <v>418</v>
      </c>
      <c r="B422" s="7" t="s">
        <v>731</v>
      </c>
      <c r="C422" s="8" t="s">
        <v>429</v>
      </c>
      <c r="D422" s="7" t="s">
        <v>13</v>
      </c>
      <c r="E422" s="7" t="s">
        <v>14</v>
      </c>
      <c r="F422" s="8" t="s">
        <v>15</v>
      </c>
      <c r="G422" s="6" t="str">
        <f>VLOOKUP(C422,[8]导入模板!$B$4:$I$63,8,FALSE)</f>
        <v>265</v>
      </c>
      <c r="H422" s="9" t="s">
        <v>430</v>
      </c>
      <c r="I422" s="9" t="s">
        <v>642</v>
      </c>
      <c r="J422" s="9" t="s">
        <v>643</v>
      </c>
    </row>
    <row r="423" spans="1:10">
      <c r="A423" s="6">
        <v>419</v>
      </c>
      <c r="B423" s="7" t="s">
        <v>732</v>
      </c>
      <c r="C423" s="8" t="s">
        <v>519</v>
      </c>
      <c r="D423" s="7" t="s">
        <v>13</v>
      </c>
      <c r="E423" s="7" t="s">
        <v>14</v>
      </c>
      <c r="F423" s="8" t="s">
        <v>15</v>
      </c>
      <c r="G423" s="6" t="str">
        <f>VLOOKUP(C423,[8]导入模板!$B$4:$I$63,8,FALSE)</f>
        <v>265</v>
      </c>
      <c r="H423" s="9" t="s">
        <v>430</v>
      </c>
      <c r="I423" s="9" t="s">
        <v>642</v>
      </c>
      <c r="J423" s="9" t="s">
        <v>643</v>
      </c>
    </row>
    <row r="424" spans="1:10">
      <c r="A424" s="6">
        <v>420</v>
      </c>
      <c r="B424" s="7" t="s">
        <v>733</v>
      </c>
      <c r="C424" s="8" t="s">
        <v>476</v>
      </c>
      <c r="D424" s="7" t="s">
        <v>13</v>
      </c>
      <c r="E424" s="7" t="s">
        <v>14</v>
      </c>
      <c r="F424" s="8" t="s">
        <v>15</v>
      </c>
      <c r="G424" s="6" t="str">
        <f>VLOOKUP(C424,[8]导入模板!$B$4:$I$63,8,FALSE)</f>
        <v>265</v>
      </c>
      <c r="H424" s="9" t="s">
        <v>430</v>
      </c>
      <c r="I424" s="9" t="s">
        <v>642</v>
      </c>
      <c r="J424" s="9" t="s">
        <v>643</v>
      </c>
    </row>
    <row r="425" spans="1:10">
      <c r="A425" s="6">
        <v>421</v>
      </c>
      <c r="B425" s="7" t="s">
        <v>734</v>
      </c>
      <c r="C425" s="8" t="s">
        <v>704</v>
      </c>
      <c r="D425" s="7" t="s">
        <v>13</v>
      </c>
      <c r="E425" s="7" t="s">
        <v>14</v>
      </c>
      <c r="F425" s="8" t="s">
        <v>15</v>
      </c>
      <c r="G425" s="6" t="str">
        <f>VLOOKUP(C425,[9]导入模板!$B$4:$I$49,8,FALSE)</f>
        <v>265</v>
      </c>
      <c r="H425" s="9" t="s">
        <v>735</v>
      </c>
      <c r="I425" s="9" t="s">
        <v>736</v>
      </c>
      <c r="J425" s="9" t="s">
        <v>18</v>
      </c>
    </row>
    <row r="426" spans="1:10">
      <c r="A426" s="6">
        <v>422</v>
      </c>
      <c r="B426" s="7" t="s">
        <v>737</v>
      </c>
      <c r="C426" s="8" t="s">
        <v>738</v>
      </c>
      <c r="D426" s="7" t="s">
        <v>13</v>
      </c>
      <c r="E426" s="7" t="s">
        <v>14</v>
      </c>
      <c r="F426" s="8" t="s">
        <v>15</v>
      </c>
      <c r="G426" s="6" t="str">
        <f>VLOOKUP(C426,[9]导入模板!$B$4:$I$49,8,FALSE)</f>
        <v>265</v>
      </c>
      <c r="H426" s="9" t="s">
        <v>735</v>
      </c>
      <c r="I426" s="9" t="s">
        <v>736</v>
      </c>
      <c r="J426" s="9" t="s">
        <v>18</v>
      </c>
    </row>
    <row r="427" spans="1:10">
      <c r="A427" s="6">
        <v>423</v>
      </c>
      <c r="B427" s="7" t="s">
        <v>739</v>
      </c>
      <c r="C427" s="8" t="s">
        <v>740</v>
      </c>
      <c r="D427" s="7" t="s">
        <v>13</v>
      </c>
      <c r="E427" s="7" t="s">
        <v>14</v>
      </c>
      <c r="F427" s="8" t="s">
        <v>15</v>
      </c>
      <c r="G427" s="6" t="str">
        <f>VLOOKUP(C427,[9]导入模板!$B$4:$I$49,8,FALSE)</f>
        <v>265</v>
      </c>
      <c r="H427" s="9" t="s">
        <v>735</v>
      </c>
      <c r="I427" s="9" t="s">
        <v>736</v>
      </c>
      <c r="J427" s="9" t="s">
        <v>18</v>
      </c>
    </row>
    <row r="428" spans="1:10">
      <c r="A428" s="6">
        <v>424</v>
      </c>
      <c r="B428" s="7" t="s">
        <v>741</v>
      </c>
      <c r="C428" s="8" t="s">
        <v>742</v>
      </c>
      <c r="D428" s="7" t="s">
        <v>13</v>
      </c>
      <c r="E428" s="7" t="s">
        <v>14</v>
      </c>
      <c r="F428" s="8" t="s">
        <v>15</v>
      </c>
      <c r="G428" s="6"/>
      <c r="H428" s="9" t="s">
        <v>735</v>
      </c>
      <c r="I428" s="9" t="s">
        <v>736</v>
      </c>
      <c r="J428" s="9" t="s">
        <v>18</v>
      </c>
    </row>
    <row r="429" spans="1:10">
      <c r="A429" s="6">
        <v>425</v>
      </c>
      <c r="B429" s="7" t="s">
        <v>743</v>
      </c>
      <c r="C429" s="8" t="s">
        <v>324</v>
      </c>
      <c r="D429" s="7" t="s">
        <v>13</v>
      </c>
      <c r="E429" s="7" t="s">
        <v>14</v>
      </c>
      <c r="F429" s="8" t="s">
        <v>15</v>
      </c>
      <c r="G429" s="6" t="str">
        <f>VLOOKUP(C429,[9]导入模板!$B$4:$I$49,8,FALSE)</f>
        <v>265</v>
      </c>
      <c r="H429" s="9" t="s">
        <v>735</v>
      </c>
      <c r="I429" s="9" t="s">
        <v>736</v>
      </c>
      <c r="J429" s="9" t="s">
        <v>18</v>
      </c>
    </row>
    <row r="430" spans="1:10">
      <c r="A430" s="6">
        <v>426</v>
      </c>
      <c r="B430" s="7" t="s">
        <v>744</v>
      </c>
      <c r="C430" s="8" t="s">
        <v>745</v>
      </c>
      <c r="D430" s="7" t="s">
        <v>13</v>
      </c>
      <c r="E430" s="7" t="s">
        <v>14</v>
      </c>
      <c r="F430" s="8" t="s">
        <v>15</v>
      </c>
      <c r="G430" s="6" t="str">
        <f>VLOOKUP(C430,[9]导入模板!$B$4:$I$49,8,FALSE)</f>
        <v>265</v>
      </c>
      <c r="H430" s="9" t="s">
        <v>735</v>
      </c>
      <c r="I430" s="9" t="s">
        <v>736</v>
      </c>
      <c r="J430" s="9" t="s">
        <v>18</v>
      </c>
    </row>
    <row r="431" spans="1:10">
      <c r="A431" s="6">
        <v>427</v>
      </c>
      <c r="B431" s="7" t="s">
        <v>746</v>
      </c>
      <c r="C431" s="8" t="s">
        <v>747</v>
      </c>
      <c r="D431" s="7" t="s">
        <v>13</v>
      </c>
      <c r="E431" s="7" t="s">
        <v>14</v>
      </c>
      <c r="F431" s="8" t="s">
        <v>15</v>
      </c>
      <c r="G431" s="6" t="str">
        <f>VLOOKUP(C431,[9]导入模板!$B$4:$I$49,8,FALSE)</f>
        <v>265</v>
      </c>
      <c r="H431" s="9" t="s">
        <v>735</v>
      </c>
      <c r="I431" s="9" t="s">
        <v>736</v>
      </c>
      <c r="J431" s="9" t="s">
        <v>18</v>
      </c>
    </row>
    <row r="432" spans="1:10">
      <c r="A432" s="6">
        <v>428</v>
      </c>
      <c r="B432" s="7" t="s">
        <v>748</v>
      </c>
      <c r="C432" s="8" t="s">
        <v>749</v>
      </c>
      <c r="D432" s="7" t="s">
        <v>13</v>
      </c>
      <c r="E432" s="7" t="s">
        <v>14</v>
      </c>
      <c r="F432" s="8" t="s">
        <v>15</v>
      </c>
      <c r="G432" s="6" t="str">
        <f>VLOOKUP(C432,[9]导入模板!$B$4:$I$49,8,FALSE)</f>
        <v>265</v>
      </c>
      <c r="H432" s="9" t="s">
        <v>735</v>
      </c>
      <c r="I432" s="9" t="s">
        <v>736</v>
      </c>
      <c r="J432" s="9" t="s">
        <v>18</v>
      </c>
    </row>
    <row r="433" spans="1:10">
      <c r="A433" s="6">
        <v>429</v>
      </c>
      <c r="B433" s="7" t="s">
        <v>750</v>
      </c>
      <c r="C433" s="8" t="s">
        <v>751</v>
      </c>
      <c r="D433" s="7" t="s">
        <v>13</v>
      </c>
      <c r="E433" s="7" t="s">
        <v>14</v>
      </c>
      <c r="F433" s="8" t="s">
        <v>15</v>
      </c>
      <c r="G433" s="6" t="str">
        <f>VLOOKUP(C433,[9]导入模板!$B$4:$I$49,8,FALSE)</f>
        <v>265</v>
      </c>
      <c r="H433" s="9" t="s">
        <v>735</v>
      </c>
      <c r="I433" s="9" t="s">
        <v>736</v>
      </c>
      <c r="J433" s="9" t="s">
        <v>18</v>
      </c>
    </row>
    <row r="434" spans="1:10">
      <c r="A434" s="6">
        <v>430</v>
      </c>
      <c r="B434" s="7" t="s">
        <v>752</v>
      </c>
      <c r="C434" s="8" t="s">
        <v>751</v>
      </c>
      <c r="D434" s="7" t="s">
        <v>13</v>
      </c>
      <c r="E434" s="7" t="s">
        <v>14</v>
      </c>
      <c r="F434" s="8" t="s">
        <v>15</v>
      </c>
      <c r="G434" s="6" t="str">
        <f>VLOOKUP(C434,[9]导入模板!$B$4:$I$49,8,FALSE)</f>
        <v>265</v>
      </c>
      <c r="H434" s="9" t="s">
        <v>735</v>
      </c>
      <c r="I434" s="9" t="s">
        <v>736</v>
      </c>
      <c r="J434" s="9" t="s">
        <v>18</v>
      </c>
    </row>
    <row r="435" spans="1:10">
      <c r="A435" s="6">
        <v>431</v>
      </c>
      <c r="B435" s="7" t="s">
        <v>753</v>
      </c>
      <c r="C435" s="8" t="s">
        <v>58</v>
      </c>
      <c r="D435" s="7" t="s">
        <v>13</v>
      </c>
      <c r="E435" s="7" t="s">
        <v>14</v>
      </c>
      <c r="F435" s="8" t="s">
        <v>15</v>
      </c>
      <c r="G435" s="6" t="str">
        <f>VLOOKUP(C435,[9]导入模板!$B$4:$I$49,8,FALSE)</f>
        <v>265</v>
      </c>
      <c r="H435" s="9" t="s">
        <v>735</v>
      </c>
      <c r="I435" s="9" t="s">
        <v>736</v>
      </c>
      <c r="J435" s="9" t="s">
        <v>18</v>
      </c>
    </row>
    <row r="436" spans="1:10">
      <c r="A436" s="6">
        <v>432</v>
      </c>
      <c r="B436" s="7" t="s">
        <v>754</v>
      </c>
      <c r="C436" s="8" t="s">
        <v>755</v>
      </c>
      <c r="D436" s="7" t="s">
        <v>13</v>
      </c>
      <c r="E436" s="7" t="s">
        <v>14</v>
      </c>
      <c r="F436" s="8" t="s">
        <v>15</v>
      </c>
      <c r="G436" s="6"/>
      <c r="H436" s="9" t="s">
        <v>735</v>
      </c>
      <c r="I436" s="9" t="s">
        <v>736</v>
      </c>
      <c r="J436" s="9" t="s">
        <v>18</v>
      </c>
    </row>
    <row r="437" spans="1:10">
      <c r="A437" s="6">
        <v>433</v>
      </c>
      <c r="B437" s="7" t="s">
        <v>756</v>
      </c>
      <c r="C437" s="8" t="s">
        <v>757</v>
      </c>
      <c r="D437" s="7" t="s">
        <v>13</v>
      </c>
      <c r="E437" s="7" t="s">
        <v>14</v>
      </c>
      <c r="F437" s="8" t="s">
        <v>15</v>
      </c>
      <c r="G437" s="6" t="str">
        <f>VLOOKUP(C437,[9]导入模板!$B$4:$I$49,8,FALSE)</f>
        <v>265</v>
      </c>
      <c r="H437" s="9" t="s">
        <v>735</v>
      </c>
      <c r="I437" s="9" t="s">
        <v>736</v>
      </c>
      <c r="J437" s="9" t="s">
        <v>18</v>
      </c>
    </row>
    <row r="438" spans="1:10">
      <c r="A438" s="6">
        <v>434</v>
      </c>
      <c r="B438" s="7" t="s">
        <v>758</v>
      </c>
      <c r="C438" s="8" t="s">
        <v>135</v>
      </c>
      <c r="D438" s="7" t="s">
        <v>13</v>
      </c>
      <c r="E438" s="7" t="s">
        <v>14</v>
      </c>
      <c r="F438" s="8" t="s">
        <v>15</v>
      </c>
      <c r="G438" s="6" t="str">
        <f>VLOOKUP(C438,[9]导入模板!$B$4:$I$49,8,FALSE)</f>
        <v>265</v>
      </c>
      <c r="H438" s="9" t="s">
        <v>735</v>
      </c>
      <c r="I438" s="9" t="s">
        <v>736</v>
      </c>
      <c r="J438" s="9" t="s">
        <v>18</v>
      </c>
    </row>
    <row r="439" spans="1:10">
      <c r="A439" s="6">
        <v>435</v>
      </c>
      <c r="B439" s="7" t="s">
        <v>759</v>
      </c>
      <c r="C439" s="8" t="s">
        <v>760</v>
      </c>
      <c r="D439" s="7" t="s">
        <v>13</v>
      </c>
      <c r="E439" s="7" t="s">
        <v>14</v>
      </c>
      <c r="F439" s="8" t="s">
        <v>15</v>
      </c>
      <c r="G439" s="6" t="str">
        <f>VLOOKUP(C439,[9]导入模板!$B$4:$I$49,8,FALSE)</f>
        <v>265</v>
      </c>
      <c r="H439" s="9" t="s">
        <v>735</v>
      </c>
      <c r="I439" s="9" t="s">
        <v>736</v>
      </c>
      <c r="J439" s="9" t="s">
        <v>18</v>
      </c>
    </row>
    <row r="440" spans="1:10">
      <c r="A440" s="6">
        <v>436</v>
      </c>
      <c r="B440" s="7" t="s">
        <v>761</v>
      </c>
      <c r="C440" s="8" t="s">
        <v>133</v>
      </c>
      <c r="D440" s="7" t="s">
        <v>13</v>
      </c>
      <c r="E440" s="7" t="s">
        <v>14</v>
      </c>
      <c r="F440" s="8" t="s">
        <v>15</v>
      </c>
      <c r="G440" s="6" t="str">
        <f>VLOOKUP(C440,[9]导入模板!$B$4:$I$49,8,FALSE)</f>
        <v>265</v>
      </c>
      <c r="H440" s="9" t="s">
        <v>735</v>
      </c>
      <c r="I440" s="9" t="s">
        <v>736</v>
      </c>
      <c r="J440" s="9" t="s">
        <v>18</v>
      </c>
    </row>
    <row r="441" spans="1:10">
      <c r="A441" s="6">
        <v>437</v>
      </c>
      <c r="B441" s="7" t="s">
        <v>762</v>
      </c>
      <c r="C441" s="8" t="s">
        <v>751</v>
      </c>
      <c r="D441" s="7" t="s">
        <v>13</v>
      </c>
      <c r="E441" s="7" t="s">
        <v>14</v>
      </c>
      <c r="F441" s="8" t="s">
        <v>15</v>
      </c>
      <c r="G441" s="6" t="str">
        <f>VLOOKUP(C441,[9]导入模板!$B$4:$I$49,8,FALSE)</f>
        <v>265</v>
      </c>
      <c r="H441" s="9" t="s">
        <v>735</v>
      </c>
      <c r="I441" s="9" t="s">
        <v>736</v>
      </c>
      <c r="J441" s="9" t="s">
        <v>18</v>
      </c>
    </row>
    <row r="442" spans="1:10">
      <c r="A442" s="6">
        <v>438</v>
      </c>
      <c r="B442" s="7" t="s">
        <v>763</v>
      </c>
      <c r="C442" s="8" t="s">
        <v>764</v>
      </c>
      <c r="D442" s="7" t="s">
        <v>13</v>
      </c>
      <c r="E442" s="7" t="s">
        <v>14</v>
      </c>
      <c r="F442" s="8" t="s">
        <v>15</v>
      </c>
      <c r="G442" s="6" t="str">
        <f>VLOOKUP(C442,[9]导入模板!$B$4:$I$49,8,FALSE)</f>
        <v>265</v>
      </c>
      <c r="H442" s="9" t="s">
        <v>735</v>
      </c>
      <c r="I442" s="9" t="s">
        <v>736</v>
      </c>
      <c r="J442" s="9" t="s">
        <v>18</v>
      </c>
    </row>
    <row r="443" spans="1:10">
      <c r="A443" s="6">
        <v>439</v>
      </c>
      <c r="B443" s="7" t="s">
        <v>765</v>
      </c>
      <c r="C443" s="8" t="s">
        <v>555</v>
      </c>
      <c r="D443" s="7" t="s">
        <v>13</v>
      </c>
      <c r="E443" s="7" t="s">
        <v>14</v>
      </c>
      <c r="F443" s="8" t="s">
        <v>15</v>
      </c>
      <c r="G443" s="6" t="str">
        <f>VLOOKUP(C443,[9]导入模板!$B$4:$I$49,8,FALSE)</f>
        <v>265</v>
      </c>
      <c r="H443" s="9" t="s">
        <v>735</v>
      </c>
      <c r="I443" s="9" t="s">
        <v>736</v>
      </c>
      <c r="J443" s="9" t="s">
        <v>18</v>
      </c>
    </row>
    <row r="444" spans="1:10">
      <c r="A444" s="6">
        <v>440</v>
      </c>
      <c r="B444" s="7" t="s">
        <v>766</v>
      </c>
      <c r="C444" s="8" t="s">
        <v>767</v>
      </c>
      <c r="D444" s="7" t="s">
        <v>13</v>
      </c>
      <c r="E444" s="7" t="s">
        <v>14</v>
      </c>
      <c r="F444" s="8" t="s">
        <v>15</v>
      </c>
      <c r="G444" s="6" t="str">
        <f>VLOOKUP(C444,[9]导入模板!$B$4:$I$49,8,FALSE)</f>
        <v>265</v>
      </c>
      <c r="H444" s="9" t="s">
        <v>735</v>
      </c>
      <c r="I444" s="9" t="s">
        <v>736</v>
      </c>
      <c r="J444" s="9" t="s">
        <v>18</v>
      </c>
    </row>
    <row r="445" spans="1:10">
      <c r="A445" s="6">
        <v>441</v>
      </c>
      <c r="B445" s="7" t="s">
        <v>768</v>
      </c>
      <c r="C445" s="8" t="s">
        <v>769</v>
      </c>
      <c r="D445" s="7" t="s">
        <v>13</v>
      </c>
      <c r="E445" s="7" t="s">
        <v>14</v>
      </c>
      <c r="F445" s="8" t="s">
        <v>15</v>
      </c>
      <c r="G445" s="6" t="str">
        <f>VLOOKUP(C445,[9]导入模板!$B$4:$I$49,8,FALSE)</f>
        <v>265</v>
      </c>
      <c r="H445" s="9" t="s">
        <v>735</v>
      </c>
      <c r="I445" s="9" t="s">
        <v>736</v>
      </c>
      <c r="J445" s="9" t="s">
        <v>18</v>
      </c>
    </row>
    <row r="446" spans="1:10">
      <c r="A446" s="6">
        <v>442</v>
      </c>
      <c r="B446" s="7" t="s">
        <v>770</v>
      </c>
      <c r="C446" s="8" t="s">
        <v>771</v>
      </c>
      <c r="D446" s="7" t="s">
        <v>13</v>
      </c>
      <c r="E446" s="7" t="s">
        <v>14</v>
      </c>
      <c r="F446" s="8" t="s">
        <v>15</v>
      </c>
      <c r="G446" s="6" t="str">
        <f>VLOOKUP(C446,[9]导入模板!$B$4:$I$49,8,FALSE)</f>
        <v>265</v>
      </c>
      <c r="H446" s="9" t="s">
        <v>735</v>
      </c>
      <c r="I446" s="9" t="s">
        <v>736</v>
      </c>
      <c r="J446" s="9" t="s">
        <v>18</v>
      </c>
    </row>
    <row r="447" spans="1:10">
      <c r="A447" s="6">
        <v>443</v>
      </c>
      <c r="B447" s="7" t="s">
        <v>772</v>
      </c>
      <c r="C447" s="8" t="s">
        <v>564</v>
      </c>
      <c r="D447" s="7" t="s">
        <v>13</v>
      </c>
      <c r="E447" s="7" t="s">
        <v>14</v>
      </c>
      <c r="F447" s="8" t="s">
        <v>15</v>
      </c>
      <c r="G447" s="6" t="str">
        <f>VLOOKUP(C447,[9]导入模板!$B$4:$I$49,8,FALSE)</f>
        <v>265</v>
      </c>
      <c r="H447" s="9" t="s">
        <v>735</v>
      </c>
      <c r="I447" s="9" t="s">
        <v>736</v>
      </c>
      <c r="J447" s="9" t="s">
        <v>18</v>
      </c>
    </row>
    <row r="448" spans="1:10">
      <c r="A448" s="6">
        <v>444</v>
      </c>
      <c r="B448" s="7" t="s">
        <v>773</v>
      </c>
      <c r="C448" s="8" t="s">
        <v>564</v>
      </c>
      <c r="D448" s="7" t="s">
        <v>13</v>
      </c>
      <c r="E448" s="7" t="s">
        <v>14</v>
      </c>
      <c r="F448" s="8" t="s">
        <v>15</v>
      </c>
      <c r="G448" s="6" t="str">
        <f>VLOOKUP(C448,[9]导入模板!$B$4:$I$49,8,FALSE)</f>
        <v>265</v>
      </c>
      <c r="H448" s="9" t="s">
        <v>735</v>
      </c>
      <c r="I448" s="9" t="s">
        <v>736</v>
      </c>
      <c r="J448" s="9" t="s">
        <v>18</v>
      </c>
    </row>
    <row r="449" spans="1:10">
      <c r="A449" s="6">
        <v>445</v>
      </c>
      <c r="B449" s="7" t="s">
        <v>774</v>
      </c>
      <c r="C449" s="8" t="s">
        <v>775</v>
      </c>
      <c r="D449" s="7" t="s">
        <v>13</v>
      </c>
      <c r="E449" s="7" t="s">
        <v>14</v>
      </c>
      <c r="F449" s="8" t="s">
        <v>15</v>
      </c>
      <c r="G449" s="6" t="str">
        <f>VLOOKUP(C449,[9]导入模板!$B$4:$I$49,8,FALSE)</f>
        <v>265</v>
      </c>
      <c r="H449" s="9" t="s">
        <v>735</v>
      </c>
      <c r="I449" s="9" t="s">
        <v>736</v>
      </c>
      <c r="J449" s="9" t="s">
        <v>18</v>
      </c>
    </row>
    <row r="450" spans="1:10">
      <c r="A450" s="6">
        <v>446</v>
      </c>
      <c r="B450" s="7" t="s">
        <v>776</v>
      </c>
      <c r="C450" s="8" t="s">
        <v>777</v>
      </c>
      <c r="D450" s="7" t="s">
        <v>13</v>
      </c>
      <c r="E450" s="7" t="s">
        <v>14</v>
      </c>
      <c r="F450" s="8" t="s">
        <v>15</v>
      </c>
      <c r="G450" s="6" t="str">
        <f>VLOOKUP(C450,[9]导入模板!$B$4:$I$49,8,FALSE)</f>
        <v>265</v>
      </c>
      <c r="H450" s="9" t="s">
        <v>735</v>
      </c>
      <c r="I450" s="9" t="s">
        <v>736</v>
      </c>
      <c r="J450" s="9" t="s">
        <v>18</v>
      </c>
    </row>
    <row r="451" spans="1:10">
      <c r="A451" s="6">
        <v>447</v>
      </c>
      <c r="B451" s="7" t="s">
        <v>778</v>
      </c>
      <c r="C451" s="8" t="s">
        <v>779</v>
      </c>
      <c r="D451" s="7" t="s">
        <v>13</v>
      </c>
      <c r="E451" s="7" t="s">
        <v>14</v>
      </c>
      <c r="F451" s="8" t="s">
        <v>15</v>
      </c>
      <c r="G451" s="6" t="str">
        <f>VLOOKUP(C451,[9]导入模板!$B$4:$I$49,8,FALSE)</f>
        <v>265</v>
      </c>
      <c r="H451" s="9" t="s">
        <v>735</v>
      </c>
      <c r="I451" s="9" t="s">
        <v>736</v>
      </c>
      <c r="J451" s="9" t="s">
        <v>18</v>
      </c>
    </row>
    <row r="452" spans="1:10">
      <c r="A452" s="6">
        <v>448</v>
      </c>
      <c r="B452" s="7" t="s">
        <v>780</v>
      </c>
      <c r="C452" s="8" t="s">
        <v>781</v>
      </c>
      <c r="D452" s="7" t="s">
        <v>13</v>
      </c>
      <c r="E452" s="7" t="s">
        <v>14</v>
      </c>
      <c r="F452" s="8" t="s">
        <v>15</v>
      </c>
      <c r="G452" s="6" t="str">
        <f>VLOOKUP(C452,[9]导入模板!$B$4:$I$49,8,FALSE)</f>
        <v>265</v>
      </c>
      <c r="H452" s="9" t="s">
        <v>735</v>
      </c>
      <c r="I452" s="9" t="s">
        <v>736</v>
      </c>
      <c r="J452" s="9" t="s">
        <v>18</v>
      </c>
    </row>
    <row r="453" spans="1:10">
      <c r="A453" s="6">
        <v>449</v>
      </c>
      <c r="B453" s="7" t="s">
        <v>782</v>
      </c>
      <c r="C453" s="8" t="s">
        <v>387</v>
      </c>
      <c r="D453" s="7" t="s">
        <v>13</v>
      </c>
      <c r="E453" s="7" t="s">
        <v>14</v>
      </c>
      <c r="F453" s="8" t="s">
        <v>15</v>
      </c>
      <c r="G453" s="6" t="str">
        <f>VLOOKUP(C453,[9]导入模板!$B$4:$I$49,8,FALSE)</f>
        <v>265</v>
      </c>
      <c r="H453" s="9" t="s">
        <v>735</v>
      </c>
      <c r="I453" s="9" t="s">
        <v>736</v>
      </c>
      <c r="J453" s="9" t="s">
        <v>18</v>
      </c>
    </row>
    <row r="454" spans="1:10">
      <c r="A454" s="6">
        <v>450</v>
      </c>
      <c r="B454" s="7" t="s">
        <v>783</v>
      </c>
      <c r="C454" s="8" t="s">
        <v>755</v>
      </c>
      <c r="D454" s="7" t="s">
        <v>13</v>
      </c>
      <c r="E454" s="7" t="s">
        <v>14</v>
      </c>
      <c r="F454" s="8" t="s">
        <v>15</v>
      </c>
      <c r="G454" s="6" t="str">
        <f>VLOOKUP(C454,[9]导入模板!$B$4:$I$49,8,FALSE)</f>
        <v>265</v>
      </c>
      <c r="H454" s="9" t="s">
        <v>735</v>
      </c>
      <c r="I454" s="9" t="s">
        <v>736</v>
      </c>
      <c r="J454" s="9" t="s">
        <v>18</v>
      </c>
    </row>
    <row r="455" spans="1:10">
      <c r="A455" s="6">
        <v>451</v>
      </c>
      <c r="B455" s="7" t="s">
        <v>784</v>
      </c>
      <c r="C455" s="8" t="s">
        <v>785</v>
      </c>
      <c r="D455" s="7" t="s">
        <v>13</v>
      </c>
      <c r="E455" s="7" t="s">
        <v>14</v>
      </c>
      <c r="F455" s="8" t="s">
        <v>15</v>
      </c>
      <c r="G455" s="6" t="str">
        <f>VLOOKUP(C455,[9]导入模板!$B$4:$I$49,8,FALSE)</f>
        <v>265</v>
      </c>
      <c r="H455" s="9" t="s">
        <v>735</v>
      </c>
      <c r="I455" s="9" t="s">
        <v>736</v>
      </c>
      <c r="J455" s="9" t="s">
        <v>18</v>
      </c>
    </row>
    <row r="456" spans="1:10">
      <c r="A456" s="6">
        <v>452</v>
      </c>
      <c r="B456" s="7" t="s">
        <v>786</v>
      </c>
      <c r="C456" s="8" t="s">
        <v>787</v>
      </c>
      <c r="D456" s="7" t="s">
        <v>13</v>
      </c>
      <c r="E456" s="7" t="s">
        <v>14</v>
      </c>
      <c r="F456" s="8" t="s">
        <v>15</v>
      </c>
      <c r="G456" s="6" t="str">
        <f>VLOOKUP(C456,[9]导入模板!$B$4:$I$49,8,FALSE)</f>
        <v>265</v>
      </c>
      <c r="H456" s="9" t="s">
        <v>735</v>
      </c>
      <c r="I456" s="9" t="s">
        <v>736</v>
      </c>
      <c r="J456" s="9" t="s">
        <v>18</v>
      </c>
    </row>
    <row r="457" spans="1:10">
      <c r="A457" s="6">
        <v>453</v>
      </c>
      <c r="B457" s="7" t="s">
        <v>788</v>
      </c>
      <c r="C457" s="8" t="s">
        <v>789</v>
      </c>
      <c r="D457" s="7" t="s">
        <v>13</v>
      </c>
      <c r="E457" s="7" t="s">
        <v>14</v>
      </c>
      <c r="F457" s="8" t="s">
        <v>15</v>
      </c>
      <c r="G457" s="6" t="str">
        <f>VLOOKUP(C457,[9]导入模板!$B$4:$I$49,8,FALSE)</f>
        <v>265</v>
      </c>
      <c r="H457" s="9" t="s">
        <v>735</v>
      </c>
      <c r="I457" s="9" t="s">
        <v>736</v>
      </c>
      <c r="J457" s="9" t="s">
        <v>18</v>
      </c>
    </row>
    <row r="458" spans="1:10">
      <c r="A458" s="6">
        <v>454</v>
      </c>
      <c r="B458" s="7" t="s">
        <v>790</v>
      </c>
      <c r="C458" s="8" t="s">
        <v>791</v>
      </c>
      <c r="D458" s="7" t="s">
        <v>13</v>
      </c>
      <c r="E458" s="7" t="s">
        <v>14</v>
      </c>
      <c r="F458" s="8" t="s">
        <v>15</v>
      </c>
      <c r="G458" s="6" t="str">
        <f>VLOOKUP(C458,[9]导入模板!$B$4:$I$49,8,FALSE)</f>
        <v>265</v>
      </c>
      <c r="H458" s="9" t="s">
        <v>735</v>
      </c>
      <c r="I458" s="9" t="s">
        <v>736</v>
      </c>
      <c r="J458" s="9" t="s">
        <v>18</v>
      </c>
    </row>
    <row r="459" spans="1:10">
      <c r="A459" s="6">
        <v>455</v>
      </c>
      <c r="B459" s="7" t="s">
        <v>792</v>
      </c>
      <c r="C459" s="8" t="s">
        <v>793</v>
      </c>
      <c r="D459" s="7" t="s">
        <v>13</v>
      </c>
      <c r="E459" s="7" t="s">
        <v>14</v>
      </c>
      <c r="F459" s="8" t="s">
        <v>15</v>
      </c>
      <c r="G459" s="6" t="str">
        <f>VLOOKUP(C459,[9]导入模板!$B$4:$I$49,8,FALSE)</f>
        <v>265</v>
      </c>
      <c r="H459" s="9" t="s">
        <v>735</v>
      </c>
      <c r="I459" s="9" t="s">
        <v>736</v>
      </c>
      <c r="J459" s="9" t="s">
        <v>18</v>
      </c>
    </row>
    <row r="460" spans="1:10">
      <c r="A460" s="6">
        <v>456</v>
      </c>
      <c r="B460" s="7" t="s">
        <v>794</v>
      </c>
      <c r="C460" s="8" t="s">
        <v>795</v>
      </c>
      <c r="D460" s="7" t="s">
        <v>13</v>
      </c>
      <c r="E460" s="7" t="s">
        <v>14</v>
      </c>
      <c r="F460" s="8" t="s">
        <v>15</v>
      </c>
      <c r="G460" s="6" t="str">
        <f>VLOOKUP(C460,[9]导入模板!$B$4:$I$49,8,FALSE)</f>
        <v>265</v>
      </c>
      <c r="H460" s="9" t="s">
        <v>735</v>
      </c>
      <c r="I460" s="9" t="s">
        <v>736</v>
      </c>
      <c r="J460" s="9" t="s">
        <v>18</v>
      </c>
    </row>
    <row r="461" spans="1:10">
      <c r="A461" s="6">
        <v>457</v>
      </c>
      <c r="B461" s="7" t="s">
        <v>796</v>
      </c>
      <c r="C461" s="8" t="s">
        <v>797</v>
      </c>
      <c r="D461" s="7" t="s">
        <v>13</v>
      </c>
      <c r="E461" s="7" t="s">
        <v>14</v>
      </c>
      <c r="F461" s="8" t="s">
        <v>15</v>
      </c>
      <c r="G461" s="6" t="str">
        <f>VLOOKUP(C461,[9]导入模板!$B$4:$I$49,8,FALSE)</f>
        <v>265</v>
      </c>
      <c r="H461" s="9" t="s">
        <v>735</v>
      </c>
      <c r="I461" s="9" t="s">
        <v>736</v>
      </c>
      <c r="J461" s="9" t="s">
        <v>18</v>
      </c>
    </row>
    <row r="462" spans="1:10">
      <c r="A462" s="6">
        <v>458</v>
      </c>
      <c r="B462" s="7" t="s">
        <v>798</v>
      </c>
      <c r="C462" s="8" t="s">
        <v>799</v>
      </c>
      <c r="D462" s="7" t="s">
        <v>13</v>
      </c>
      <c r="E462" s="7" t="s">
        <v>14</v>
      </c>
      <c r="F462" s="8" t="s">
        <v>15</v>
      </c>
      <c r="G462" s="6" t="str">
        <f>VLOOKUP(C462,[9]导入模板!$B$4:$I$49,8,FALSE)</f>
        <v>265</v>
      </c>
      <c r="H462" s="9" t="s">
        <v>735</v>
      </c>
      <c r="I462" s="9" t="s">
        <v>736</v>
      </c>
      <c r="J462" s="9" t="s">
        <v>18</v>
      </c>
    </row>
    <row r="463" spans="1:10">
      <c r="A463" s="6">
        <v>459</v>
      </c>
      <c r="B463" s="7" t="s">
        <v>800</v>
      </c>
      <c r="C463" s="8" t="s">
        <v>801</v>
      </c>
      <c r="D463" s="7" t="s">
        <v>13</v>
      </c>
      <c r="E463" s="7" t="s">
        <v>14</v>
      </c>
      <c r="F463" s="8" t="s">
        <v>15</v>
      </c>
      <c r="G463" s="6" t="str">
        <f>VLOOKUP(C463,[9]导入模板!$B$4:$I$49,8,FALSE)</f>
        <v>265</v>
      </c>
      <c r="H463" s="9" t="s">
        <v>735</v>
      </c>
      <c r="I463" s="9" t="s">
        <v>736</v>
      </c>
      <c r="J463" s="9" t="s">
        <v>18</v>
      </c>
    </row>
    <row r="464" spans="1:10">
      <c r="A464" s="6">
        <v>460</v>
      </c>
      <c r="B464" s="7" t="s">
        <v>802</v>
      </c>
      <c r="C464" s="8" t="s">
        <v>133</v>
      </c>
      <c r="D464" s="7" t="s">
        <v>13</v>
      </c>
      <c r="E464" s="7" t="s">
        <v>14</v>
      </c>
      <c r="F464" s="8" t="s">
        <v>15</v>
      </c>
      <c r="G464" s="6" t="str">
        <f>VLOOKUP(C464,[9]导入模板!$B$4:$I$49,8,FALSE)</f>
        <v>265</v>
      </c>
      <c r="H464" s="9" t="s">
        <v>735</v>
      </c>
      <c r="I464" s="9" t="s">
        <v>736</v>
      </c>
      <c r="J464" s="9" t="s">
        <v>18</v>
      </c>
    </row>
    <row r="465" spans="1:10">
      <c r="A465" s="6">
        <v>461</v>
      </c>
      <c r="B465" s="7" t="s">
        <v>803</v>
      </c>
      <c r="C465" s="8" t="s">
        <v>427</v>
      </c>
      <c r="D465" s="7" t="s">
        <v>13</v>
      </c>
      <c r="E465" s="7" t="s">
        <v>14</v>
      </c>
      <c r="F465" s="8" t="s">
        <v>15</v>
      </c>
      <c r="G465" s="6" t="str">
        <f>VLOOKUP(C465,[9]导入模板!$B$4:$I$49,8,FALSE)</f>
        <v>265</v>
      </c>
      <c r="H465" s="9" t="s">
        <v>735</v>
      </c>
      <c r="I465" s="9" t="s">
        <v>736</v>
      </c>
      <c r="J465" s="9" t="s">
        <v>18</v>
      </c>
    </row>
    <row r="466" spans="1:10">
      <c r="A466" s="6">
        <v>462</v>
      </c>
      <c r="B466" s="7" t="s">
        <v>804</v>
      </c>
      <c r="C466" s="8" t="s">
        <v>805</v>
      </c>
      <c r="D466" s="7" t="s">
        <v>13</v>
      </c>
      <c r="E466" s="7" t="s">
        <v>14</v>
      </c>
      <c r="F466" s="8" t="s">
        <v>15</v>
      </c>
      <c r="G466" s="6" t="str">
        <f>VLOOKUP(C466,[9]导入模板!$B$4:$I$49,8,FALSE)</f>
        <v>265</v>
      </c>
      <c r="H466" s="9" t="s">
        <v>735</v>
      </c>
      <c r="I466" s="9" t="s">
        <v>736</v>
      </c>
      <c r="J466" s="9" t="s">
        <v>18</v>
      </c>
    </row>
    <row r="467" spans="1:10">
      <c r="A467" s="6">
        <v>463</v>
      </c>
      <c r="B467" s="7" t="s">
        <v>806</v>
      </c>
      <c r="C467" s="8" t="s">
        <v>143</v>
      </c>
      <c r="D467" s="7" t="s">
        <v>13</v>
      </c>
      <c r="E467" s="7" t="s">
        <v>14</v>
      </c>
      <c r="F467" s="8" t="s">
        <v>15</v>
      </c>
      <c r="G467" s="6" t="str">
        <f>VLOOKUP(C467,[9]导入模板!$B$4:$I$49,8,FALSE)</f>
        <v>265</v>
      </c>
      <c r="H467" s="9" t="s">
        <v>735</v>
      </c>
      <c r="I467" s="9" t="s">
        <v>736</v>
      </c>
      <c r="J467" s="9" t="s">
        <v>18</v>
      </c>
    </row>
    <row r="468" spans="1:10">
      <c r="A468" s="6">
        <v>464</v>
      </c>
      <c r="B468" s="7" t="s">
        <v>807</v>
      </c>
      <c r="C468" s="8" t="s">
        <v>764</v>
      </c>
      <c r="D468" s="7" t="s">
        <v>13</v>
      </c>
      <c r="E468" s="7" t="s">
        <v>14</v>
      </c>
      <c r="F468" s="8" t="s">
        <v>15</v>
      </c>
      <c r="G468" s="6" t="str">
        <f>VLOOKUP(C468,[9]导入模板!$B$4:$I$49,8,FALSE)</f>
        <v>265</v>
      </c>
      <c r="H468" s="9" t="s">
        <v>735</v>
      </c>
      <c r="I468" s="9" t="s">
        <v>736</v>
      </c>
      <c r="J468" s="9" t="s">
        <v>18</v>
      </c>
    </row>
    <row r="469" spans="1:10">
      <c r="A469" s="6">
        <v>465</v>
      </c>
      <c r="B469" s="7" t="s">
        <v>808</v>
      </c>
      <c r="C469" s="8" t="s">
        <v>809</v>
      </c>
      <c r="D469" s="7" t="s">
        <v>13</v>
      </c>
      <c r="E469" s="7" t="s">
        <v>14</v>
      </c>
      <c r="F469" s="8" t="s">
        <v>15</v>
      </c>
      <c r="G469" s="6" t="str">
        <f>VLOOKUP(C469,[9]导入模板!$B$4:$I$49,8,FALSE)</f>
        <v>265</v>
      </c>
      <c r="H469" s="9" t="s">
        <v>735</v>
      </c>
      <c r="I469" s="9" t="s">
        <v>736</v>
      </c>
      <c r="J469" s="9" t="s">
        <v>18</v>
      </c>
    </row>
    <row r="470" spans="1:10">
      <c r="A470" s="6">
        <v>466</v>
      </c>
      <c r="B470" s="7" t="s">
        <v>810</v>
      </c>
      <c r="C470" s="8" t="s">
        <v>811</v>
      </c>
      <c r="D470" s="7" t="s">
        <v>13</v>
      </c>
      <c r="E470" s="7" t="s">
        <v>14</v>
      </c>
      <c r="F470" s="8" t="s">
        <v>15</v>
      </c>
      <c r="G470" s="6" t="str">
        <f>VLOOKUP(C470,[9]导入模板!$B$4:$I$49,8,FALSE)</f>
        <v>265</v>
      </c>
      <c r="H470" s="9" t="s">
        <v>735</v>
      </c>
      <c r="I470" s="9" t="s">
        <v>736</v>
      </c>
      <c r="J470" s="9" t="s">
        <v>18</v>
      </c>
    </row>
    <row r="471" spans="1:10">
      <c r="A471" s="6">
        <v>467</v>
      </c>
      <c r="B471" s="7" t="s">
        <v>812</v>
      </c>
      <c r="C471" s="8" t="s">
        <v>813</v>
      </c>
      <c r="D471" s="7" t="s">
        <v>13</v>
      </c>
      <c r="E471" s="7" t="s">
        <v>14</v>
      </c>
      <c r="F471" s="8" t="s">
        <v>15</v>
      </c>
      <c r="G471" s="6" t="str">
        <f>VLOOKUP(C471,[9]导入模板!$B$4:$I$49,8,FALSE)</f>
        <v>265</v>
      </c>
      <c r="H471" s="9" t="s">
        <v>735</v>
      </c>
      <c r="I471" s="9" t="s">
        <v>736</v>
      </c>
      <c r="J471" s="9" t="s">
        <v>18</v>
      </c>
    </row>
    <row r="472" spans="1:10">
      <c r="A472" s="6">
        <v>468</v>
      </c>
      <c r="B472" s="7" t="s">
        <v>814</v>
      </c>
      <c r="C472" s="8" t="s">
        <v>352</v>
      </c>
      <c r="D472" s="7" t="s">
        <v>13</v>
      </c>
      <c r="E472" s="7" t="s">
        <v>14</v>
      </c>
      <c r="F472" s="8" t="s">
        <v>15</v>
      </c>
      <c r="G472" s="6" t="str">
        <f>VLOOKUP(C472,[9]导入模板!$B$4:$I$49,8,FALSE)</f>
        <v>265</v>
      </c>
      <c r="H472" s="9" t="s">
        <v>735</v>
      </c>
      <c r="I472" s="9" t="s">
        <v>736</v>
      </c>
      <c r="J472" s="9" t="s">
        <v>18</v>
      </c>
    </row>
    <row r="473" spans="1:10">
      <c r="A473" s="6">
        <v>469</v>
      </c>
      <c r="B473" s="7" t="s">
        <v>815</v>
      </c>
      <c r="C473" s="8" t="s">
        <v>816</v>
      </c>
      <c r="D473" s="7" t="s">
        <v>13</v>
      </c>
      <c r="E473" s="7" t="s">
        <v>14</v>
      </c>
      <c r="F473" s="8" t="s">
        <v>15</v>
      </c>
      <c r="G473" s="6"/>
      <c r="H473" s="9" t="s">
        <v>817</v>
      </c>
      <c r="I473" s="9" t="s">
        <v>431</v>
      </c>
      <c r="J473" s="9" t="s">
        <v>18</v>
      </c>
    </row>
    <row r="474" spans="1:10">
      <c r="A474" s="6">
        <v>470</v>
      </c>
      <c r="B474" s="7" t="s">
        <v>818</v>
      </c>
      <c r="C474" s="8" t="s">
        <v>819</v>
      </c>
      <c r="D474" s="7" t="s">
        <v>13</v>
      </c>
      <c r="E474" s="7" t="s">
        <v>14</v>
      </c>
      <c r="F474" s="8" t="s">
        <v>15</v>
      </c>
      <c r="G474" s="6"/>
      <c r="H474" s="9" t="s">
        <v>817</v>
      </c>
      <c r="I474" s="9" t="s">
        <v>431</v>
      </c>
      <c r="J474" s="9" t="s">
        <v>18</v>
      </c>
    </row>
    <row r="475" spans="1:10">
      <c r="A475" s="6">
        <v>471</v>
      </c>
      <c r="B475" s="7" t="s">
        <v>820</v>
      </c>
      <c r="C475" s="8" t="s">
        <v>821</v>
      </c>
      <c r="D475" s="7" t="s">
        <v>13</v>
      </c>
      <c r="E475" s="7" t="s">
        <v>14</v>
      </c>
      <c r="F475" s="8" t="s">
        <v>15</v>
      </c>
      <c r="G475" s="6"/>
      <c r="H475" s="9" t="s">
        <v>817</v>
      </c>
      <c r="I475" s="9" t="s">
        <v>431</v>
      </c>
      <c r="J475" s="9" t="s">
        <v>18</v>
      </c>
    </row>
    <row r="476" spans="1:10">
      <c r="A476" s="6">
        <v>472</v>
      </c>
      <c r="B476" s="7" t="s">
        <v>822</v>
      </c>
      <c r="C476" s="8" t="s">
        <v>823</v>
      </c>
      <c r="D476" s="7" t="s">
        <v>13</v>
      </c>
      <c r="E476" s="7" t="s">
        <v>14</v>
      </c>
      <c r="F476" s="8" t="s">
        <v>15</v>
      </c>
      <c r="G476" s="6"/>
      <c r="H476" s="9" t="s">
        <v>817</v>
      </c>
      <c r="I476" s="9" t="s">
        <v>431</v>
      </c>
      <c r="J476" s="9" t="s">
        <v>18</v>
      </c>
    </row>
    <row r="477" spans="1:10">
      <c r="A477" s="6">
        <v>473</v>
      </c>
      <c r="B477" s="7" t="s">
        <v>824</v>
      </c>
      <c r="C477" s="8" t="s">
        <v>603</v>
      </c>
      <c r="D477" s="7" t="s">
        <v>13</v>
      </c>
      <c r="E477" s="7" t="s">
        <v>14</v>
      </c>
      <c r="F477" s="8" t="s">
        <v>15</v>
      </c>
      <c r="G477" s="6"/>
      <c r="H477" s="9" t="s">
        <v>817</v>
      </c>
      <c r="I477" s="9" t="s">
        <v>431</v>
      </c>
      <c r="J477" s="9" t="s">
        <v>18</v>
      </c>
    </row>
    <row r="478" spans="1:10">
      <c r="A478" s="6">
        <v>474</v>
      </c>
      <c r="B478" s="7" t="s">
        <v>825</v>
      </c>
      <c r="C478" s="8" t="s">
        <v>777</v>
      </c>
      <c r="D478" s="7" t="s">
        <v>13</v>
      </c>
      <c r="E478" s="7" t="s">
        <v>14</v>
      </c>
      <c r="F478" s="8" t="s">
        <v>15</v>
      </c>
      <c r="G478" s="6"/>
      <c r="H478" s="9" t="s">
        <v>817</v>
      </c>
      <c r="I478" s="9" t="s">
        <v>431</v>
      </c>
      <c r="J478" s="9" t="s">
        <v>18</v>
      </c>
    </row>
    <row r="479" spans="1:10">
      <c r="A479" s="6">
        <v>475</v>
      </c>
      <c r="B479" s="7" t="s">
        <v>826</v>
      </c>
      <c r="C479" s="8" t="s">
        <v>827</v>
      </c>
      <c r="D479" s="7" t="s">
        <v>13</v>
      </c>
      <c r="E479" s="7" t="s">
        <v>14</v>
      </c>
      <c r="F479" s="8" t="s">
        <v>15</v>
      </c>
      <c r="G479" s="6"/>
      <c r="H479" s="9" t="s">
        <v>817</v>
      </c>
      <c r="I479" s="9" t="s">
        <v>431</v>
      </c>
      <c r="J479" s="9" t="s">
        <v>18</v>
      </c>
    </row>
    <row r="480" spans="1:10">
      <c r="A480" s="6">
        <v>476</v>
      </c>
      <c r="B480" s="7" t="s">
        <v>828</v>
      </c>
      <c r="C480" s="8" t="s">
        <v>829</v>
      </c>
      <c r="D480" s="7" t="s">
        <v>13</v>
      </c>
      <c r="E480" s="7" t="s">
        <v>14</v>
      </c>
      <c r="F480" s="8" t="s">
        <v>15</v>
      </c>
      <c r="G480" s="6"/>
      <c r="H480" s="9" t="s">
        <v>817</v>
      </c>
      <c r="I480" s="9" t="s">
        <v>431</v>
      </c>
      <c r="J480" s="9" t="s">
        <v>18</v>
      </c>
    </row>
    <row r="481" spans="1:10">
      <c r="A481" s="6">
        <v>477</v>
      </c>
      <c r="B481" s="7" t="s">
        <v>830</v>
      </c>
      <c r="C481" s="8" t="s">
        <v>769</v>
      </c>
      <c r="D481" s="7" t="s">
        <v>13</v>
      </c>
      <c r="E481" s="7" t="s">
        <v>14</v>
      </c>
      <c r="F481" s="8" t="s">
        <v>15</v>
      </c>
      <c r="G481" s="6"/>
      <c r="H481" s="9" t="s">
        <v>817</v>
      </c>
      <c r="I481" s="9" t="s">
        <v>431</v>
      </c>
      <c r="J481" s="9" t="s">
        <v>18</v>
      </c>
    </row>
    <row r="482" spans="1:10">
      <c r="A482" s="6">
        <v>478</v>
      </c>
      <c r="B482" s="7" t="s">
        <v>831</v>
      </c>
      <c r="C482" s="8" t="s">
        <v>143</v>
      </c>
      <c r="D482" s="7" t="s">
        <v>13</v>
      </c>
      <c r="E482" s="7" t="s">
        <v>14</v>
      </c>
      <c r="F482" s="8" t="s">
        <v>15</v>
      </c>
      <c r="G482" s="6"/>
      <c r="H482" s="9" t="s">
        <v>817</v>
      </c>
      <c r="I482" s="9" t="s">
        <v>431</v>
      </c>
      <c r="J482" s="9" t="s">
        <v>18</v>
      </c>
    </row>
    <row r="483" spans="1:10">
      <c r="A483" s="6">
        <v>479</v>
      </c>
      <c r="B483" s="7" t="s">
        <v>832</v>
      </c>
      <c r="C483" s="8" t="s">
        <v>823</v>
      </c>
      <c r="D483" s="7" t="s">
        <v>13</v>
      </c>
      <c r="E483" s="7" t="s">
        <v>14</v>
      </c>
      <c r="F483" s="8" t="s">
        <v>15</v>
      </c>
      <c r="G483" s="6"/>
      <c r="H483" s="9" t="s">
        <v>817</v>
      </c>
      <c r="I483" s="9" t="s">
        <v>431</v>
      </c>
      <c r="J483" s="9" t="s">
        <v>18</v>
      </c>
    </row>
    <row r="484" spans="1:10">
      <c r="A484" s="6">
        <v>480</v>
      </c>
      <c r="B484" s="7" t="s">
        <v>833</v>
      </c>
      <c r="C484" s="8" t="s">
        <v>769</v>
      </c>
      <c r="D484" s="7" t="s">
        <v>13</v>
      </c>
      <c r="E484" s="7" t="s">
        <v>14</v>
      </c>
      <c r="F484" s="8" t="s">
        <v>15</v>
      </c>
      <c r="G484" s="6"/>
      <c r="H484" s="9" t="s">
        <v>817</v>
      </c>
      <c r="I484" s="9" t="s">
        <v>431</v>
      </c>
      <c r="J484" s="9" t="s">
        <v>18</v>
      </c>
    </row>
    <row r="485" spans="1:10">
      <c r="A485" s="6">
        <v>481</v>
      </c>
      <c r="B485" s="7" t="s">
        <v>834</v>
      </c>
      <c r="C485" s="8" t="s">
        <v>835</v>
      </c>
      <c r="D485" s="7" t="s">
        <v>13</v>
      </c>
      <c r="E485" s="7" t="s">
        <v>14</v>
      </c>
      <c r="F485" s="8" t="s">
        <v>15</v>
      </c>
      <c r="G485" s="6"/>
      <c r="H485" s="9" t="s">
        <v>817</v>
      </c>
      <c r="I485" s="9" t="s">
        <v>431</v>
      </c>
      <c r="J485" s="9" t="s">
        <v>18</v>
      </c>
    </row>
    <row r="486" spans="1:10">
      <c r="A486" s="6">
        <v>482</v>
      </c>
      <c r="B486" s="7" t="s">
        <v>836</v>
      </c>
      <c r="C486" s="8" t="s">
        <v>145</v>
      </c>
      <c r="D486" s="7" t="s">
        <v>13</v>
      </c>
      <c r="E486" s="7" t="s">
        <v>14</v>
      </c>
      <c r="F486" s="8" t="s">
        <v>15</v>
      </c>
      <c r="G486" s="6"/>
      <c r="H486" s="9" t="s">
        <v>817</v>
      </c>
      <c r="I486" s="9" t="s">
        <v>431</v>
      </c>
      <c r="J486" s="9" t="s">
        <v>18</v>
      </c>
    </row>
    <row r="487" spans="1:10">
      <c r="A487" s="6">
        <v>483</v>
      </c>
      <c r="B487" s="7" t="s">
        <v>837</v>
      </c>
      <c r="C487" s="8" t="s">
        <v>838</v>
      </c>
      <c r="D487" s="7" t="s">
        <v>13</v>
      </c>
      <c r="E487" s="7" t="s">
        <v>14</v>
      </c>
      <c r="F487" s="8" t="s">
        <v>15</v>
      </c>
      <c r="G487" s="6"/>
      <c r="H487" s="9" t="s">
        <v>817</v>
      </c>
      <c r="I487" s="9" t="s">
        <v>431</v>
      </c>
      <c r="J487" s="9" t="s">
        <v>18</v>
      </c>
    </row>
    <row r="488" spans="1:10">
      <c r="A488" s="6">
        <v>484</v>
      </c>
      <c r="B488" s="7" t="s">
        <v>218</v>
      </c>
      <c r="C488" s="8" t="s">
        <v>839</v>
      </c>
      <c r="D488" s="7" t="s">
        <v>13</v>
      </c>
      <c r="E488" s="7" t="s">
        <v>14</v>
      </c>
      <c r="F488" s="8" t="s">
        <v>15</v>
      </c>
      <c r="G488" s="6"/>
      <c r="H488" s="9" t="s">
        <v>817</v>
      </c>
      <c r="I488" s="9" t="s">
        <v>431</v>
      </c>
      <c r="J488" s="9" t="s">
        <v>18</v>
      </c>
    </row>
    <row r="489" spans="1:10">
      <c r="A489" s="6">
        <v>485</v>
      </c>
      <c r="B489" s="7" t="s">
        <v>840</v>
      </c>
      <c r="C489" s="8" t="s">
        <v>841</v>
      </c>
      <c r="D489" s="7" t="s">
        <v>13</v>
      </c>
      <c r="E489" s="7" t="s">
        <v>14</v>
      </c>
      <c r="F489" s="8" t="s">
        <v>15</v>
      </c>
      <c r="G489" s="6"/>
      <c r="H489" s="9" t="s">
        <v>817</v>
      </c>
      <c r="I489" s="9" t="s">
        <v>431</v>
      </c>
      <c r="J489" s="9" t="s">
        <v>18</v>
      </c>
    </row>
    <row r="490" spans="1:10">
      <c r="A490" s="6">
        <v>486</v>
      </c>
      <c r="B490" s="7" t="s">
        <v>842</v>
      </c>
      <c r="C490" s="8" t="s">
        <v>843</v>
      </c>
      <c r="D490" s="7" t="s">
        <v>13</v>
      </c>
      <c r="E490" s="7" t="s">
        <v>14</v>
      </c>
      <c r="F490" s="8" t="s">
        <v>15</v>
      </c>
      <c r="G490" s="6" t="str">
        <f>VLOOKUP(C490,[14]导入模板!$B$4:$I$13,8,FALSE)</f>
        <v>265</v>
      </c>
      <c r="H490" s="9" t="s">
        <v>817</v>
      </c>
      <c r="I490" s="9" t="s">
        <v>431</v>
      </c>
      <c r="J490" s="9" t="s">
        <v>18</v>
      </c>
    </row>
    <row r="491" spans="1:10">
      <c r="A491" s="6">
        <v>487</v>
      </c>
      <c r="B491" s="7" t="s">
        <v>844</v>
      </c>
      <c r="C491" s="8" t="s">
        <v>26</v>
      </c>
      <c r="D491" s="7" t="s">
        <v>13</v>
      </c>
      <c r="E491" s="7" t="s">
        <v>14</v>
      </c>
      <c r="F491" s="8" t="s">
        <v>15</v>
      </c>
      <c r="G491" s="6" t="str">
        <f>VLOOKUP(C491,[14]导入模板!$B$4:$I$13,8,FALSE)</f>
        <v>265</v>
      </c>
      <c r="H491" s="9" t="s">
        <v>817</v>
      </c>
      <c r="I491" s="9" t="s">
        <v>431</v>
      </c>
      <c r="J491" s="9" t="s">
        <v>18</v>
      </c>
    </row>
    <row r="492" spans="1:10">
      <c r="A492" s="6">
        <v>488</v>
      </c>
      <c r="B492" s="7" t="s">
        <v>845</v>
      </c>
      <c r="C492" s="8" t="s">
        <v>329</v>
      </c>
      <c r="D492" s="7" t="s">
        <v>13</v>
      </c>
      <c r="E492" s="7" t="s">
        <v>14</v>
      </c>
      <c r="F492" s="8" t="s">
        <v>15</v>
      </c>
      <c r="G492" s="6"/>
      <c r="H492" s="9" t="s">
        <v>817</v>
      </c>
      <c r="I492" s="9" t="s">
        <v>431</v>
      </c>
      <c r="J492" s="9" t="s">
        <v>18</v>
      </c>
    </row>
    <row r="493" spans="1:10">
      <c r="A493" s="6">
        <v>489</v>
      </c>
      <c r="B493" s="7" t="s">
        <v>846</v>
      </c>
      <c r="C493" s="8" t="s">
        <v>847</v>
      </c>
      <c r="D493" s="7" t="s">
        <v>13</v>
      </c>
      <c r="E493" s="7" t="s">
        <v>14</v>
      </c>
      <c r="F493" s="8" t="s">
        <v>15</v>
      </c>
      <c r="G493" s="6"/>
      <c r="H493" s="9" t="s">
        <v>817</v>
      </c>
      <c r="I493" s="9" t="s">
        <v>431</v>
      </c>
      <c r="J493" s="9" t="s">
        <v>18</v>
      </c>
    </row>
    <row r="494" spans="1:10">
      <c r="A494" s="6">
        <v>490</v>
      </c>
      <c r="B494" s="7" t="s">
        <v>848</v>
      </c>
      <c r="C494" s="8" t="s">
        <v>849</v>
      </c>
      <c r="D494" s="7" t="s">
        <v>13</v>
      </c>
      <c r="E494" s="7" t="s">
        <v>14</v>
      </c>
      <c r="F494" s="8" t="s">
        <v>15</v>
      </c>
      <c r="G494" s="6"/>
      <c r="H494" s="9" t="s">
        <v>817</v>
      </c>
      <c r="I494" s="9" t="s">
        <v>431</v>
      </c>
      <c r="J494" s="9" t="s">
        <v>18</v>
      </c>
    </row>
    <row r="495" spans="1:10">
      <c r="A495" s="6">
        <v>491</v>
      </c>
      <c r="B495" s="7" t="s">
        <v>850</v>
      </c>
      <c r="C495" s="8" t="s">
        <v>179</v>
      </c>
      <c r="D495" s="7" t="s">
        <v>13</v>
      </c>
      <c r="E495" s="7" t="s">
        <v>14</v>
      </c>
      <c r="F495" s="8" t="s">
        <v>15</v>
      </c>
      <c r="G495" s="6"/>
      <c r="H495" s="9" t="s">
        <v>817</v>
      </c>
      <c r="I495" s="9" t="s">
        <v>431</v>
      </c>
      <c r="J495" s="9" t="s">
        <v>18</v>
      </c>
    </row>
    <row r="496" spans="1:10">
      <c r="A496" s="6">
        <v>492</v>
      </c>
      <c r="B496" s="7" t="s">
        <v>851</v>
      </c>
      <c r="C496" s="8" t="s">
        <v>777</v>
      </c>
      <c r="D496" s="7" t="s">
        <v>13</v>
      </c>
      <c r="E496" s="7" t="s">
        <v>14</v>
      </c>
      <c r="F496" s="8" t="s">
        <v>15</v>
      </c>
      <c r="G496" s="6"/>
      <c r="H496" s="9" t="s">
        <v>817</v>
      </c>
      <c r="I496" s="9" t="s">
        <v>431</v>
      </c>
      <c r="J496" s="9" t="s">
        <v>18</v>
      </c>
    </row>
    <row r="497" spans="1:10">
      <c r="A497" s="6">
        <v>493</v>
      </c>
      <c r="B497" s="7" t="s">
        <v>852</v>
      </c>
      <c r="C497" s="8" t="s">
        <v>498</v>
      </c>
      <c r="D497" s="7" t="s">
        <v>13</v>
      </c>
      <c r="E497" s="7" t="s">
        <v>14</v>
      </c>
      <c r="F497" s="8" t="s">
        <v>15</v>
      </c>
      <c r="G497" s="6" t="str">
        <f>VLOOKUP(C497,[14]导入模板!$B$4:$I$13,8,FALSE)</f>
        <v>265</v>
      </c>
      <c r="H497" s="9" t="s">
        <v>817</v>
      </c>
      <c r="I497" s="9" t="s">
        <v>431</v>
      </c>
      <c r="J497" s="9" t="s">
        <v>18</v>
      </c>
    </row>
    <row r="498" spans="1:10">
      <c r="A498" s="6">
        <v>494</v>
      </c>
      <c r="B498" s="7" t="s">
        <v>853</v>
      </c>
      <c r="C498" s="8" t="s">
        <v>740</v>
      </c>
      <c r="D498" s="7" t="s">
        <v>13</v>
      </c>
      <c r="E498" s="7" t="s">
        <v>14</v>
      </c>
      <c r="F498" s="8" t="s">
        <v>15</v>
      </c>
      <c r="G498" s="6"/>
      <c r="H498" s="9" t="s">
        <v>817</v>
      </c>
      <c r="I498" s="9" t="s">
        <v>431</v>
      </c>
      <c r="J498" s="9" t="s">
        <v>18</v>
      </c>
    </row>
    <row r="499" spans="1:10">
      <c r="A499" s="6">
        <v>495</v>
      </c>
      <c r="B499" s="7" t="s">
        <v>854</v>
      </c>
      <c r="C499" s="8" t="s">
        <v>797</v>
      </c>
      <c r="D499" s="7" t="s">
        <v>13</v>
      </c>
      <c r="E499" s="7" t="s">
        <v>14</v>
      </c>
      <c r="F499" s="8" t="s">
        <v>15</v>
      </c>
      <c r="G499" s="6"/>
      <c r="H499" s="9" t="s">
        <v>817</v>
      </c>
      <c r="I499" s="9" t="s">
        <v>431</v>
      </c>
      <c r="J499" s="9" t="s">
        <v>18</v>
      </c>
    </row>
    <row r="500" spans="1:10">
      <c r="A500" s="6">
        <v>496</v>
      </c>
      <c r="B500" s="7" t="s">
        <v>855</v>
      </c>
      <c r="C500" s="8" t="s">
        <v>755</v>
      </c>
      <c r="D500" s="7" t="s">
        <v>13</v>
      </c>
      <c r="E500" s="7" t="s">
        <v>14</v>
      </c>
      <c r="F500" s="8" t="s">
        <v>15</v>
      </c>
      <c r="G500" s="6"/>
      <c r="H500" s="9" t="s">
        <v>817</v>
      </c>
      <c r="I500" s="9" t="s">
        <v>431</v>
      </c>
      <c r="J500" s="9" t="s">
        <v>18</v>
      </c>
    </row>
    <row r="501" spans="1:10">
      <c r="A501" s="6">
        <v>497</v>
      </c>
      <c r="B501" s="7" t="s">
        <v>856</v>
      </c>
      <c r="C501" s="8" t="s">
        <v>857</v>
      </c>
      <c r="D501" s="7" t="s">
        <v>13</v>
      </c>
      <c r="E501" s="7" t="s">
        <v>14</v>
      </c>
      <c r="F501" s="8" t="s">
        <v>15</v>
      </c>
      <c r="G501" s="6"/>
      <c r="H501" s="9" t="s">
        <v>817</v>
      </c>
      <c r="I501" s="9" t="s">
        <v>431</v>
      </c>
      <c r="J501" s="9" t="s">
        <v>18</v>
      </c>
    </row>
    <row r="502" spans="1:10">
      <c r="A502" s="6">
        <v>498</v>
      </c>
      <c r="B502" s="7" t="s">
        <v>858</v>
      </c>
      <c r="C502" s="8" t="s">
        <v>12</v>
      </c>
      <c r="D502" s="7" t="s">
        <v>13</v>
      </c>
      <c r="E502" s="7" t="s">
        <v>14</v>
      </c>
      <c r="F502" s="8" t="s">
        <v>15</v>
      </c>
      <c r="G502" s="6"/>
      <c r="H502" s="9" t="s">
        <v>817</v>
      </c>
      <c r="I502" s="9" t="s">
        <v>431</v>
      </c>
      <c r="J502" s="9" t="s">
        <v>18</v>
      </c>
    </row>
    <row r="503" spans="1:10">
      <c r="A503" s="6">
        <v>499</v>
      </c>
      <c r="B503" s="7" t="s">
        <v>859</v>
      </c>
      <c r="C503" s="8" t="s">
        <v>755</v>
      </c>
      <c r="D503" s="7" t="s">
        <v>13</v>
      </c>
      <c r="E503" s="7" t="s">
        <v>14</v>
      </c>
      <c r="F503" s="8" t="s">
        <v>15</v>
      </c>
      <c r="G503" s="6"/>
      <c r="H503" s="9" t="s">
        <v>817</v>
      </c>
      <c r="I503" s="9" t="s">
        <v>431</v>
      </c>
      <c r="J503" s="9" t="s">
        <v>18</v>
      </c>
    </row>
    <row r="504" spans="1:10">
      <c r="A504" s="6">
        <v>500</v>
      </c>
      <c r="B504" s="7" t="s">
        <v>860</v>
      </c>
      <c r="C504" s="8" t="s">
        <v>329</v>
      </c>
      <c r="D504" s="7" t="s">
        <v>13</v>
      </c>
      <c r="E504" s="7" t="s">
        <v>14</v>
      </c>
      <c r="F504" s="8" t="s">
        <v>15</v>
      </c>
      <c r="G504" s="6"/>
      <c r="H504" s="9" t="s">
        <v>817</v>
      </c>
      <c r="I504" s="9" t="s">
        <v>431</v>
      </c>
      <c r="J504" s="9" t="s">
        <v>18</v>
      </c>
    </row>
    <row r="505" spans="1:10">
      <c r="A505" s="6">
        <v>501</v>
      </c>
      <c r="B505" s="7" t="s">
        <v>861</v>
      </c>
      <c r="C505" s="8" t="s">
        <v>862</v>
      </c>
      <c r="D505" s="7" t="s">
        <v>13</v>
      </c>
      <c r="E505" s="7" t="s">
        <v>14</v>
      </c>
      <c r="F505" s="8" t="s">
        <v>15</v>
      </c>
      <c r="G505" s="6"/>
      <c r="H505" s="9" t="s">
        <v>817</v>
      </c>
      <c r="I505" s="9" t="s">
        <v>431</v>
      </c>
      <c r="J505" s="9" t="s">
        <v>18</v>
      </c>
    </row>
    <row r="506" spans="1:10">
      <c r="A506" s="6">
        <v>502</v>
      </c>
      <c r="B506" s="7" t="s">
        <v>863</v>
      </c>
      <c r="C506" s="8" t="s">
        <v>751</v>
      </c>
      <c r="D506" s="7" t="s">
        <v>13</v>
      </c>
      <c r="E506" s="7" t="s">
        <v>14</v>
      </c>
      <c r="F506" s="8" t="s">
        <v>15</v>
      </c>
      <c r="G506" s="6"/>
      <c r="H506" s="9" t="s">
        <v>817</v>
      </c>
      <c r="I506" s="9" t="s">
        <v>431</v>
      </c>
      <c r="J506" s="9" t="s">
        <v>18</v>
      </c>
    </row>
    <row r="507" spans="1:10">
      <c r="A507" s="6">
        <v>503</v>
      </c>
      <c r="B507" s="7" t="s">
        <v>864</v>
      </c>
      <c r="C507" s="8" t="s">
        <v>865</v>
      </c>
      <c r="D507" s="7" t="s">
        <v>13</v>
      </c>
      <c r="E507" s="7" t="s">
        <v>14</v>
      </c>
      <c r="F507" s="8" t="s">
        <v>15</v>
      </c>
      <c r="G507" s="6"/>
      <c r="H507" s="9" t="s">
        <v>817</v>
      </c>
      <c r="I507" s="9" t="s">
        <v>431</v>
      </c>
      <c r="J507" s="9" t="s">
        <v>18</v>
      </c>
    </row>
    <row r="508" spans="1:10">
      <c r="A508" s="6">
        <v>504</v>
      </c>
      <c r="B508" s="7" t="s">
        <v>866</v>
      </c>
      <c r="C508" s="8" t="s">
        <v>867</v>
      </c>
      <c r="D508" s="7" t="s">
        <v>13</v>
      </c>
      <c r="E508" s="7" t="s">
        <v>14</v>
      </c>
      <c r="F508" s="8" t="s">
        <v>15</v>
      </c>
      <c r="G508" s="6"/>
      <c r="H508" s="9" t="s">
        <v>817</v>
      </c>
      <c r="I508" s="9" t="s">
        <v>431</v>
      </c>
      <c r="J508" s="9" t="s">
        <v>18</v>
      </c>
    </row>
    <row r="509" spans="1:10">
      <c r="A509" s="6">
        <v>505</v>
      </c>
      <c r="B509" s="7" t="s">
        <v>868</v>
      </c>
      <c r="C509" s="8" t="s">
        <v>869</v>
      </c>
      <c r="D509" s="7" t="s">
        <v>13</v>
      </c>
      <c r="E509" s="7" t="s">
        <v>14</v>
      </c>
      <c r="F509" s="8" t="s">
        <v>15</v>
      </c>
      <c r="G509" s="6" t="str">
        <f>VLOOKUP(C509,[14]导入模板!$B$4:$I$13,8,FALSE)</f>
        <v>265</v>
      </c>
      <c r="H509" s="9" t="s">
        <v>817</v>
      </c>
      <c r="I509" s="9" t="s">
        <v>431</v>
      </c>
      <c r="J509" s="9" t="s">
        <v>18</v>
      </c>
    </row>
    <row r="510" spans="1:10">
      <c r="A510" s="6">
        <v>506</v>
      </c>
      <c r="B510" s="7" t="s">
        <v>870</v>
      </c>
      <c r="C510" s="8" t="s">
        <v>704</v>
      </c>
      <c r="D510" s="7" t="s">
        <v>13</v>
      </c>
      <c r="E510" s="7" t="s">
        <v>14</v>
      </c>
      <c r="F510" s="8" t="s">
        <v>15</v>
      </c>
      <c r="G510" s="6" t="str">
        <f>VLOOKUP(C510,[14]导入模板!$B$4:$I$13,8,FALSE)</f>
        <v>265</v>
      </c>
      <c r="H510" s="9" t="s">
        <v>817</v>
      </c>
      <c r="I510" s="9" t="s">
        <v>431</v>
      </c>
      <c r="J510" s="9" t="s">
        <v>18</v>
      </c>
    </row>
    <row r="511" spans="1:10">
      <c r="A511" s="6">
        <v>507</v>
      </c>
      <c r="B511" s="7" t="s">
        <v>871</v>
      </c>
      <c r="C511" s="8" t="s">
        <v>872</v>
      </c>
      <c r="D511" s="7" t="s">
        <v>13</v>
      </c>
      <c r="E511" s="7" t="s">
        <v>14</v>
      </c>
      <c r="F511" s="8" t="s">
        <v>15</v>
      </c>
      <c r="G511" s="6"/>
      <c r="H511" s="9" t="s">
        <v>817</v>
      </c>
      <c r="I511" s="9" t="s">
        <v>431</v>
      </c>
      <c r="J511" s="9" t="s">
        <v>18</v>
      </c>
    </row>
    <row r="512" spans="1:10">
      <c r="A512" s="6">
        <v>508</v>
      </c>
      <c r="B512" s="7" t="s">
        <v>873</v>
      </c>
      <c r="C512" s="8" t="s">
        <v>874</v>
      </c>
      <c r="D512" s="7" t="s">
        <v>13</v>
      </c>
      <c r="E512" s="7" t="s">
        <v>14</v>
      </c>
      <c r="F512" s="8" t="s">
        <v>15</v>
      </c>
      <c r="G512" s="6"/>
      <c r="H512" s="9" t="s">
        <v>817</v>
      </c>
      <c r="I512" s="9" t="s">
        <v>431</v>
      </c>
      <c r="J512" s="9" t="s">
        <v>18</v>
      </c>
    </row>
    <row r="513" spans="1:10">
      <c r="A513" s="6">
        <v>509</v>
      </c>
      <c r="B513" s="7" t="s">
        <v>875</v>
      </c>
      <c r="C513" s="8" t="s">
        <v>555</v>
      </c>
      <c r="D513" s="7" t="s">
        <v>13</v>
      </c>
      <c r="E513" s="7" t="s">
        <v>14</v>
      </c>
      <c r="F513" s="8" t="s">
        <v>15</v>
      </c>
      <c r="G513" s="6"/>
      <c r="H513" s="9" t="s">
        <v>817</v>
      </c>
      <c r="I513" s="9" t="s">
        <v>431</v>
      </c>
      <c r="J513" s="9" t="s">
        <v>18</v>
      </c>
    </row>
    <row r="514" spans="1:10">
      <c r="A514" s="6">
        <v>510</v>
      </c>
      <c r="B514" s="7" t="s">
        <v>876</v>
      </c>
      <c r="C514" s="8" t="s">
        <v>877</v>
      </c>
      <c r="D514" s="7" t="s">
        <v>13</v>
      </c>
      <c r="E514" s="7" t="s">
        <v>14</v>
      </c>
      <c r="F514" s="8" t="s">
        <v>15</v>
      </c>
      <c r="G514" s="6"/>
      <c r="H514" s="9" t="s">
        <v>817</v>
      </c>
      <c r="I514" s="9" t="s">
        <v>431</v>
      </c>
      <c r="J514" s="9" t="s">
        <v>18</v>
      </c>
    </row>
    <row r="515" spans="1:10">
      <c r="A515" s="6">
        <v>511</v>
      </c>
      <c r="B515" s="7" t="s">
        <v>878</v>
      </c>
      <c r="C515" s="8" t="s">
        <v>76</v>
      </c>
      <c r="D515" s="7" t="s">
        <v>13</v>
      </c>
      <c r="E515" s="7" t="s">
        <v>14</v>
      </c>
      <c r="F515" s="8" t="s">
        <v>15</v>
      </c>
      <c r="G515" s="6"/>
      <c r="H515" s="9" t="s">
        <v>817</v>
      </c>
      <c r="I515" s="9" t="s">
        <v>431</v>
      </c>
      <c r="J515" s="9" t="s">
        <v>18</v>
      </c>
    </row>
    <row r="516" spans="1:10">
      <c r="A516" s="6">
        <v>512</v>
      </c>
      <c r="B516" s="7" t="s">
        <v>879</v>
      </c>
      <c r="C516" s="8" t="s">
        <v>797</v>
      </c>
      <c r="D516" s="7" t="s">
        <v>13</v>
      </c>
      <c r="E516" s="7" t="s">
        <v>14</v>
      </c>
      <c r="F516" s="8" t="s">
        <v>15</v>
      </c>
      <c r="G516" s="6"/>
      <c r="H516" s="9" t="s">
        <v>817</v>
      </c>
      <c r="I516" s="9" t="s">
        <v>431</v>
      </c>
      <c r="J516" s="9" t="s">
        <v>18</v>
      </c>
    </row>
    <row r="517" spans="1:10">
      <c r="A517" s="6">
        <v>513</v>
      </c>
      <c r="B517" s="7" t="s">
        <v>880</v>
      </c>
      <c r="C517" s="8" t="s">
        <v>76</v>
      </c>
      <c r="D517" s="7" t="s">
        <v>13</v>
      </c>
      <c r="E517" s="7" t="s">
        <v>14</v>
      </c>
      <c r="F517" s="8" t="s">
        <v>15</v>
      </c>
      <c r="G517" s="6"/>
      <c r="H517" s="9" t="s">
        <v>817</v>
      </c>
      <c r="I517" s="9" t="s">
        <v>431</v>
      </c>
      <c r="J517" s="9" t="s">
        <v>18</v>
      </c>
    </row>
    <row r="518" spans="1:10">
      <c r="A518" s="6">
        <v>514</v>
      </c>
      <c r="B518" s="7" t="s">
        <v>881</v>
      </c>
      <c r="C518" s="8" t="s">
        <v>882</v>
      </c>
      <c r="D518" s="7" t="s">
        <v>13</v>
      </c>
      <c r="E518" s="7" t="s">
        <v>14</v>
      </c>
      <c r="F518" s="8" t="s">
        <v>15</v>
      </c>
      <c r="G518" s="6"/>
      <c r="H518" s="9" t="s">
        <v>817</v>
      </c>
      <c r="I518" s="9" t="s">
        <v>431</v>
      </c>
      <c r="J518" s="9" t="s">
        <v>18</v>
      </c>
    </row>
    <row r="519" spans="1:10">
      <c r="A519" s="6">
        <v>515</v>
      </c>
      <c r="B519" s="7" t="s">
        <v>883</v>
      </c>
      <c r="C519" s="8" t="s">
        <v>884</v>
      </c>
      <c r="D519" s="7" t="s">
        <v>13</v>
      </c>
      <c r="E519" s="7" t="s">
        <v>14</v>
      </c>
      <c r="F519" s="8" t="s">
        <v>15</v>
      </c>
      <c r="G519" s="6"/>
      <c r="H519" s="9" t="s">
        <v>817</v>
      </c>
      <c r="I519" s="9" t="s">
        <v>431</v>
      </c>
      <c r="J519" s="9" t="s">
        <v>18</v>
      </c>
    </row>
    <row r="520" spans="1:10">
      <c r="A520" s="6">
        <v>516</v>
      </c>
      <c r="B520" s="7" t="s">
        <v>885</v>
      </c>
      <c r="C520" s="8" t="s">
        <v>163</v>
      </c>
      <c r="D520" s="7" t="s">
        <v>13</v>
      </c>
      <c r="E520" s="7" t="s">
        <v>14</v>
      </c>
      <c r="F520" s="8" t="s">
        <v>15</v>
      </c>
      <c r="G520" s="6"/>
      <c r="H520" s="9" t="s">
        <v>817</v>
      </c>
      <c r="I520" s="9" t="s">
        <v>431</v>
      </c>
      <c r="J520" s="9" t="s">
        <v>18</v>
      </c>
    </row>
    <row r="521" spans="1:10">
      <c r="A521" s="6">
        <v>517</v>
      </c>
      <c r="B521" s="7" t="s">
        <v>886</v>
      </c>
      <c r="C521" s="8" t="s">
        <v>143</v>
      </c>
      <c r="D521" s="7" t="s">
        <v>13</v>
      </c>
      <c r="E521" s="7" t="s">
        <v>14</v>
      </c>
      <c r="F521" s="8" t="s">
        <v>15</v>
      </c>
      <c r="G521" s="6"/>
      <c r="H521" s="9" t="s">
        <v>817</v>
      </c>
      <c r="I521" s="9" t="s">
        <v>431</v>
      </c>
      <c r="J521" s="9" t="s">
        <v>18</v>
      </c>
    </row>
    <row r="522" spans="1:10">
      <c r="A522" s="6">
        <v>518</v>
      </c>
      <c r="B522" s="7" t="s">
        <v>887</v>
      </c>
      <c r="C522" s="8" t="s">
        <v>161</v>
      </c>
      <c r="D522" s="7" t="s">
        <v>13</v>
      </c>
      <c r="E522" s="7" t="s">
        <v>14</v>
      </c>
      <c r="F522" s="8" t="s">
        <v>15</v>
      </c>
      <c r="G522" s="6" t="str">
        <f>VLOOKUP(C522,[14]导入模板!$B$4:$I$13,8,FALSE)</f>
        <v>265</v>
      </c>
      <c r="H522" s="9" t="s">
        <v>817</v>
      </c>
      <c r="I522" s="9" t="s">
        <v>431</v>
      </c>
      <c r="J522" s="9" t="s">
        <v>18</v>
      </c>
    </row>
    <row r="523" spans="1:10">
      <c r="A523" s="6">
        <v>519</v>
      </c>
      <c r="B523" s="7" t="s">
        <v>888</v>
      </c>
      <c r="C523" s="8" t="s">
        <v>889</v>
      </c>
      <c r="D523" s="7" t="s">
        <v>13</v>
      </c>
      <c r="E523" s="7" t="s">
        <v>14</v>
      </c>
      <c r="F523" s="8" t="s">
        <v>15</v>
      </c>
      <c r="G523" s="6" t="str">
        <f>VLOOKUP(C523,[14]导入模板!$B$4:$I$13,8,FALSE)</f>
        <v>265</v>
      </c>
      <c r="H523" s="9" t="s">
        <v>817</v>
      </c>
      <c r="I523" s="9" t="s">
        <v>431</v>
      </c>
      <c r="J523" s="9" t="s">
        <v>18</v>
      </c>
    </row>
    <row r="524" spans="1:10">
      <c r="A524" s="6">
        <v>520</v>
      </c>
      <c r="B524" s="7" t="s">
        <v>890</v>
      </c>
      <c r="C524" s="8" t="s">
        <v>891</v>
      </c>
      <c r="D524" s="7" t="s">
        <v>13</v>
      </c>
      <c r="E524" s="7" t="s">
        <v>14</v>
      </c>
      <c r="F524" s="8" t="s">
        <v>15</v>
      </c>
      <c r="G524" s="6" t="str">
        <f>VLOOKUP(C524,[14]导入模板!$B$4:$I$13,8,FALSE)</f>
        <v>265</v>
      </c>
      <c r="H524" s="9" t="s">
        <v>817</v>
      </c>
      <c r="I524" s="9" t="s">
        <v>431</v>
      </c>
      <c r="J524" s="9" t="s">
        <v>18</v>
      </c>
    </row>
    <row r="525" spans="1:10">
      <c r="A525" s="6">
        <v>521</v>
      </c>
      <c r="B525" s="7" t="s">
        <v>892</v>
      </c>
      <c r="C525" s="8" t="s">
        <v>133</v>
      </c>
      <c r="D525" s="7" t="s">
        <v>13</v>
      </c>
      <c r="E525" s="7" t="s">
        <v>14</v>
      </c>
      <c r="F525" s="8" t="s">
        <v>15</v>
      </c>
      <c r="G525" s="6"/>
      <c r="H525" s="9" t="s">
        <v>817</v>
      </c>
      <c r="I525" s="9" t="s">
        <v>431</v>
      </c>
      <c r="J525" s="9" t="s">
        <v>18</v>
      </c>
    </row>
    <row r="526" spans="1:10">
      <c r="A526" s="6">
        <v>522</v>
      </c>
      <c r="B526" s="7" t="s">
        <v>893</v>
      </c>
      <c r="C526" s="8" t="s">
        <v>894</v>
      </c>
      <c r="D526" s="7" t="s">
        <v>13</v>
      </c>
      <c r="E526" s="7" t="s">
        <v>14</v>
      </c>
      <c r="F526" s="8" t="s">
        <v>15</v>
      </c>
      <c r="G526" s="6"/>
      <c r="H526" s="9" t="s">
        <v>817</v>
      </c>
      <c r="I526" s="9" t="s">
        <v>431</v>
      </c>
      <c r="J526" s="9" t="s">
        <v>18</v>
      </c>
    </row>
    <row r="527" spans="1:10">
      <c r="A527" s="6">
        <v>523</v>
      </c>
      <c r="B527" s="7" t="s">
        <v>895</v>
      </c>
      <c r="C527" s="8" t="s">
        <v>896</v>
      </c>
      <c r="D527" s="7" t="s">
        <v>13</v>
      </c>
      <c r="E527" s="7" t="s">
        <v>14</v>
      </c>
      <c r="F527" s="8" t="s">
        <v>15</v>
      </c>
      <c r="G527" s="6"/>
      <c r="H527" s="9" t="s">
        <v>817</v>
      </c>
      <c r="I527" s="9" t="s">
        <v>431</v>
      </c>
      <c r="J527" s="9" t="s">
        <v>18</v>
      </c>
    </row>
    <row r="528" spans="1:10">
      <c r="A528" s="6">
        <v>524</v>
      </c>
      <c r="B528" s="7" t="s">
        <v>897</v>
      </c>
      <c r="C528" s="8" t="s">
        <v>898</v>
      </c>
      <c r="D528" s="7" t="s">
        <v>13</v>
      </c>
      <c r="E528" s="7" t="s">
        <v>14</v>
      </c>
      <c r="F528" s="8" t="s">
        <v>15</v>
      </c>
      <c r="G528" s="6" t="str">
        <f>VLOOKUP(C528,[14]导入模板!$B$4:$I$13,8,FALSE)</f>
        <v>265</v>
      </c>
      <c r="H528" s="9" t="s">
        <v>817</v>
      </c>
      <c r="I528" s="9" t="s">
        <v>431</v>
      </c>
      <c r="J528" s="9" t="s">
        <v>18</v>
      </c>
    </row>
    <row r="529" spans="1:10">
      <c r="A529" s="6">
        <v>525</v>
      </c>
      <c r="B529" s="7" t="s">
        <v>899</v>
      </c>
      <c r="C529" s="8" t="s">
        <v>207</v>
      </c>
      <c r="D529" s="7" t="s">
        <v>13</v>
      </c>
      <c r="E529" s="7" t="s">
        <v>14</v>
      </c>
      <c r="F529" s="8" t="s">
        <v>15</v>
      </c>
      <c r="G529" s="6" t="str">
        <f>VLOOKUP(C529,[14]导入模板!$B$4:$I$13,8,FALSE)</f>
        <v>265</v>
      </c>
      <c r="H529" s="9" t="s">
        <v>817</v>
      </c>
      <c r="I529" s="9" t="s">
        <v>431</v>
      </c>
      <c r="J529" s="9" t="s">
        <v>18</v>
      </c>
    </row>
    <row r="530" spans="1:10">
      <c r="A530" s="6">
        <v>526</v>
      </c>
      <c r="B530" s="7" t="s">
        <v>900</v>
      </c>
      <c r="C530" s="8" t="s">
        <v>769</v>
      </c>
      <c r="D530" s="7" t="s">
        <v>13</v>
      </c>
      <c r="E530" s="7" t="s">
        <v>14</v>
      </c>
      <c r="F530" s="8" t="s">
        <v>15</v>
      </c>
      <c r="G530" s="6"/>
      <c r="H530" s="9" t="s">
        <v>817</v>
      </c>
      <c r="I530" s="9" t="s">
        <v>431</v>
      </c>
      <c r="J530" s="9" t="s">
        <v>18</v>
      </c>
    </row>
    <row r="531" spans="1:10">
      <c r="A531" s="6">
        <v>527</v>
      </c>
      <c r="B531" s="7" t="s">
        <v>901</v>
      </c>
      <c r="C531" s="8" t="s">
        <v>902</v>
      </c>
      <c r="D531" s="7" t="s">
        <v>13</v>
      </c>
      <c r="E531" s="7" t="s">
        <v>14</v>
      </c>
      <c r="F531" s="8" t="s">
        <v>15</v>
      </c>
      <c r="G531" s="6"/>
      <c r="H531" s="9" t="s">
        <v>817</v>
      </c>
      <c r="I531" s="9" t="s">
        <v>431</v>
      </c>
      <c r="J531" s="9" t="s">
        <v>18</v>
      </c>
    </row>
    <row r="532" spans="1:10">
      <c r="A532" s="6">
        <v>528</v>
      </c>
      <c r="B532" s="7" t="s">
        <v>903</v>
      </c>
      <c r="C532" s="8" t="s">
        <v>904</v>
      </c>
      <c r="D532" s="7" t="s">
        <v>13</v>
      </c>
      <c r="E532" s="7" t="s">
        <v>14</v>
      </c>
      <c r="F532" s="8" t="s">
        <v>224</v>
      </c>
      <c r="G532" s="6" t="s">
        <v>905</v>
      </c>
      <c r="H532" s="9" t="s">
        <v>817</v>
      </c>
      <c r="I532" s="9" t="s">
        <v>906</v>
      </c>
      <c r="J532" s="9" t="s">
        <v>534</v>
      </c>
    </row>
    <row r="533" spans="1:10">
      <c r="A533" s="6">
        <v>529</v>
      </c>
      <c r="B533" s="7" t="s">
        <v>907</v>
      </c>
      <c r="C533" s="8" t="s">
        <v>908</v>
      </c>
      <c r="D533" s="7" t="s">
        <v>13</v>
      </c>
      <c r="E533" s="7" t="s">
        <v>14</v>
      </c>
      <c r="F533" s="8" t="s">
        <v>224</v>
      </c>
      <c r="G533" s="6" t="s">
        <v>905</v>
      </c>
      <c r="H533" s="9" t="s">
        <v>817</v>
      </c>
      <c r="I533" s="9" t="s">
        <v>906</v>
      </c>
      <c r="J533" s="9" t="s">
        <v>534</v>
      </c>
    </row>
    <row r="534" spans="1:10">
      <c r="A534" s="6">
        <v>530</v>
      </c>
      <c r="B534" s="7" t="s">
        <v>909</v>
      </c>
      <c r="C534" s="8" t="s">
        <v>910</v>
      </c>
      <c r="D534" s="7" t="s">
        <v>13</v>
      </c>
      <c r="E534" s="7" t="s">
        <v>14</v>
      </c>
      <c r="F534" s="8" t="s">
        <v>224</v>
      </c>
      <c r="G534" s="6"/>
      <c r="H534" s="9" t="s">
        <v>817</v>
      </c>
      <c r="I534" s="9" t="s">
        <v>906</v>
      </c>
      <c r="J534" s="9" t="s">
        <v>534</v>
      </c>
    </row>
    <row r="535" spans="1:10">
      <c r="A535" s="6">
        <v>531</v>
      </c>
      <c r="B535" s="7" t="s">
        <v>911</v>
      </c>
      <c r="C535" s="8" t="s">
        <v>352</v>
      </c>
      <c r="D535" s="7" t="s">
        <v>13</v>
      </c>
      <c r="E535" s="7" t="s">
        <v>14</v>
      </c>
      <c r="F535" s="8" t="s">
        <v>224</v>
      </c>
      <c r="G535" s="6" t="s">
        <v>905</v>
      </c>
      <c r="H535" s="9" t="s">
        <v>817</v>
      </c>
      <c r="I535" s="9" t="s">
        <v>906</v>
      </c>
      <c r="J535" s="9" t="s">
        <v>534</v>
      </c>
    </row>
    <row r="536" spans="1:10">
      <c r="A536" s="6">
        <v>532</v>
      </c>
      <c r="B536" s="7" t="s">
        <v>912</v>
      </c>
      <c r="C536" s="8" t="s">
        <v>913</v>
      </c>
      <c r="D536" s="7" t="s">
        <v>13</v>
      </c>
      <c r="E536" s="7" t="s">
        <v>14</v>
      </c>
      <c r="F536" s="8" t="s">
        <v>224</v>
      </c>
      <c r="G536" s="6" t="s">
        <v>905</v>
      </c>
      <c r="H536" s="9" t="s">
        <v>817</v>
      </c>
      <c r="I536" s="9" t="s">
        <v>906</v>
      </c>
      <c r="J536" s="9" t="s">
        <v>534</v>
      </c>
    </row>
    <row r="537" spans="1:10">
      <c r="A537" s="6">
        <v>533</v>
      </c>
      <c r="B537" s="7" t="s">
        <v>914</v>
      </c>
      <c r="C537" s="8" t="s">
        <v>915</v>
      </c>
      <c r="D537" s="7" t="s">
        <v>13</v>
      </c>
      <c r="E537" s="7" t="s">
        <v>14</v>
      </c>
      <c r="F537" s="8" t="s">
        <v>224</v>
      </c>
      <c r="G537" s="6" t="s">
        <v>905</v>
      </c>
      <c r="H537" s="9" t="s">
        <v>817</v>
      </c>
      <c r="I537" s="9" t="s">
        <v>906</v>
      </c>
      <c r="J537" s="9" t="s">
        <v>534</v>
      </c>
    </row>
    <row r="538" spans="1:10">
      <c r="A538" s="6">
        <v>534</v>
      </c>
      <c r="B538" s="7" t="s">
        <v>916</v>
      </c>
      <c r="C538" s="8" t="s">
        <v>387</v>
      </c>
      <c r="D538" s="7" t="s">
        <v>13</v>
      </c>
      <c r="E538" s="7" t="s">
        <v>14</v>
      </c>
      <c r="F538" s="8" t="s">
        <v>224</v>
      </c>
      <c r="G538" s="6" t="s">
        <v>905</v>
      </c>
      <c r="H538" s="9" t="s">
        <v>817</v>
      </c>
      <c r="I538" s="9" t="s">
        <v>906</v>
      </c>
      <c r="J538" s="9" t="s">
        <v>534</v>
      </c>
    </row>
    <row r="539" spans="1:10">
      <c r="A539" s="6">
        <v>535</v>
      </c>
      <c r="B539" s="7" t="s">
        <v>917</v>
      </c>
      <c r="C539" s="8" t="s">
        <v>44</v>
      </c>
      <c r="D539" s="7" t="s">
        <v>13</v>
      </c>
      <c r="E539" s="7" t="s">
        <v>14</v>
      </c>
      <c r="F539" s="8" t="s">
        <v>224</v>
      </c>
      <c r="G539" s="6" t="s">
        <v>905</v>
      </c>
      <c r="H539" s="9" t="s">
        <v>817</v>
      </c>
      <c r="I539" s="9" t="s">
        <v>906</v>
      </c>
      <c r="J539" s="9" t="s">
        <v>534</v>
      </c>
    </row>
    <row r="540" spans="1:10">
      <c r="A540" s="6">
        <v>536</v>
      </c>
      <c r="B540" s="7" t="s">
        <v>918</v>
      </c>
      <c r="C540" s="8" t="s">
        <v>919</v>
      </c>
      <c r="D540" s="7" t="s">
        <v>13</v>
      </c>
      <c r="E540" s="7" t="s">
        <v>14</v>
      </c>
      <c r="F540" s="8" t="s">
        <v>224</v>
      </c>
      <c r="G540" s="6" t="s">
        <v>905</v>
      </c>
      <c r="H540" s="9" t="s">
        <v>817</v>
      </c>
      <c r="I540" s="9" t="s">
        <v>906</v>
      </c>
      <c r="J540" s="9" t="s">
        <v>534</v>
      </c>
    </row>
    <row r="541" spans="1:10">
      <c r="A541" s="6">
        <v>537</v>
      </c>
      <c r="B541" s="7" t="s">
        <v>920</v>
      </c>
      <c r="C541" s="8" t="s">
        <v>921</v>
      </c>
      <c r="D541" s="7" t="s">
        <v>13</v>
      </c>
      <c r="E541" s="7" t="s">
        <v>14</v>
      </c>
      <c r="F541" s="8" t="s">
        <v>224</v>
      </c>
      <c r="G541" s="6" t="s">
        <v>905</v>
      </c>
      <c r="H541" s="9" t="s">
        <v>817</v>
      </c>
      <c r="I541" s="9" t="s">
        <v>906</v>
      </c>
      <c r="J541" s="9" t="s">
        <v>534</v>
      </c>
    </row>
    <row r="542" spans="1:10">
      <c r="A542" s="6">
        <v>538</v>
      </c>
      <c r="B542" s="7" t="s">
        <v>922</v>
      </c>
      <c r="C542" s="8" t="s">
        <v>797</v>
      </c>
      <c r="D542" s="7" t="s">
        <v>13</v>
      </c>
      <c r="E542" s="7" t="s">
        <v>14</v>
      </c>
      <c r="F542" s="8" t="s">
        <v>224</v>
      </c>
      <c r="G542" s="6"/>
      <c r="H542" s="9" t="s">
        <v>817</v>
      </c>
      <c r="I542" s="9" t="s">
        <v>906</v>
      </c>
      <c r="J542" s="9" t="s">
        <v>534</v>
      </c>
    </row>
    <row r="543" spans="1:10">
      <c r="A543" s="6">
        <v>539</v>
      </c>
      <c r="B543" s="7" t="s">
        <v>923</v>
      </c>
      <c r="C543" s="8" t="s">
        <v>924</v>
      </c>
      <c r="D543" s="7" t="s">
        <v>13</v>
      </c>
      <c r="E543" s="7" t="s">
        <v>14</v>
      </c>
      <c r="F543" s="8" t="s">
        <v>224</v>
      </c>
      <c r="G543" s="6"/>
      <c r="H543" s="9" t="s">
        <v>817</v>
      </c>
      <c r="I543" s="9" t="s">
        <v>906</v>
      </c>
      <c r="J543" s="9" t="s">
        <v>534</v>
      </c>
    </row>
    <row r="544" spans="1:10">
      <c r="A544" s="6">
        <v>540</v>
      </c>
      <c r="B544" s="7" t="s">
        <v>925</v>
      </c>
      <c r="C544" s="8" t="s">
        <v>849</v>
      </c>
      <c r="D544" s="7" t="s">
        <v>13</v>
      </c>
      <c r="E544" s="7" t="s">
        <v>14</v>
      </c>
      <c r="F544" s="8" t="s">
        <v>224</v>
      </c>
      <c r="G544" s="6" t="s">
        <v>905</v>
      </c>
      <c r="H544" s="9" t="s">
        <v>817</v>
      </c>
      <c r="I544" s="9" t="s">
        <v>906</v>
      </c>
      <c r="J544" s="9" t="s">
        <v>534</v>
      </c>
    </row>
    <row r="545" spans="1:10">
      <c r="A545" s="6">
        <v>541</v>
      </c>
      <c r="B545" s="7" t="s">
        <v>926</v>
      </c>
      <c r="C545" s="8" t="s">
        <v>927</v>
      </c>
      <c r="D545" s="7" t="s">
        <v>13</v>
      </c>
      <c r="E545" s="7" t="s">
        <v>14</v>
      </c>
      <c r="F545" s="8" t="s">
        <v>224</v>
      </c>
      <c r="G545" s="6" t="s">
        <v>905</v>
      </c>
      <c r="H545" s="9" t="s">
        <v>817</v>
      </c>
      <c r="I545" s="9" t="s">
        <v>906</v>
      </c>
      <c r="J545" s="9" t="s">
        <v>534</v>
      </c>
    </row>
    <row r="546" spans="1:10">
      <c r="A546" s="6">
        <v>542</v>
      </c>
      <c r="B546" s="7" t="s">
        <v>928</v>
      </c>
      <c r="C546" s="8" t="s">
        <v>129</v>
      </c>
      <c r="D546" s="7" t="s">
        <v>13</v>
      </c>
      <c r="E546" s="7" t="s">
        <v>14</v>
      </c>
      <c r="F546" s="8" t="s">
        <v>224</v>
      </c>
      <c r="G546" s="6" t="s">
        <v>905</v>
      </c>
      <c r="H546" s="9" t="s">
        <v>817</v>
      </c>
      <c r="I546" s="9" t="s">
        <v>906</v>
      </c>
      <c r="J546" s="9" t="s">
        <v>534</v>
      </c>
    </row>
    <row r="547" spans="1:10">
      <c r="A547" s="6">
        <v>543</v>
      </c>
      <c r="B547" s="7" t="s">
        <v>929</v>
      </c>
      <c r="C547" s="8" t="s">
        <v>930</v>
      </c>
      <c r="D547" s="7" t="s">
        <v>13</v>
      </c>
      <c r="E547" s="7" t="s">
        <v>14</v>
      </c>
      <c r="F547" s="8" t="s">
        <v>224</v>
      </c>
      <c r="G547" s="6" t="s">
        <v>905</v>
      </c>
      <c r="H547" s="9" t="s">
        <v>817</v>
      </c>
      <c r="I547" s="9" t="s">
        <v>906</v>
      </c>
      <c r="J547" s="9" t="s">
        <v>534</v>
      </c>
    </row>
    <row r="548" spans="1:10">
      <c r="A548" s="6">
        <v>544</v>
      </c>
      <c r="B548" s="7" t="s">
        <v>931</v>
      </c>
      <c r="C548" s="8" t="s">
        <v>358</v>
      </c>
      <c r="D548" s="7" t="s">
        <v>13</v>
      </c>
      <c r="E548" s="7" t="s">
        <v>14</v>
      </c>
      <c r="F548" s="8" t="s">
        <v>224</v>
      </c>
      <c r="G548" s="6" t="s">
        <v>905</v>
      </c>
      <c r="H548" s="9" t="s">
        <v>817</v>
      </c>
      <c r="I548" s="9" t="s">
        <v>906</v>
      </c>
      <c r="J548" s="9" t="s">
        <v>534</v>
      </c>
    </row>
    <row r="549" spans="1:10">
      <c r="A549" s="6">
        <v>545</v>
      </c>
      <c r="B549" s="7" t="s">
        <v>932</v>
      </c>
      <c r="C549" s="8" t="s">
        <v>933</v>
      </c>
      <c r="D549" s="7" t="s">
        <v>13</v>
      </c>
      <c r="E549" s="7" t="s">
        <v>14</v>
      </c>
      <c r="F549" s="8" t="s">
        <v>224</v>
      </c>
      <c r="G549" s="6" t="s">
        <v>905</v>
      </c>
      <c r="H549" s="9" t="s">
        <v>817</v>
      </c>
      <c r="I549" s="9" t="s">
        <v>906</v>
      </c>
      <c r="J549" s="9" t="s">
        <v>534</v>
      </c>
    </row>
    <row r="550" spans="1:10">
      <c r="A550" s="6">
        <v>546</v>
      </c>
      <c r="B550" s="7" t="s">
        <v>934</v>
      </c>
      <c r="C550" s="8" t="s">
        <v>935</v>
      </c>
      <c r="D550" s="7" t="s">
        <v>13</v>
      </c>
      <c r="E550" s="7" t="s">
        <v>14</v>
      </c>
      <c r="F550" s="8" t="s">
        <v>224</v>
      </c>
      <c r="G550" s="6" t="s">
        <v>905</v>
      </c>
      <c r="H550" s="9" t="s">
        <v>817</v>
      </c>
      <c r="I550" s="9" t="s">
        <v>906</v>
      </c>
      <c r="J550" s="9" t="s">
        <v>534</v>
      </c>
    </row>
    <row r="551" spans="1:10">
      <c r="A551" s="6">
        <v>547</v>
      </c>
      <c r="B551" s="7" t="s">
        <v>936</v>
      </c>
      <c r="C551" s="8" t="s">
        <v>937</v>
      </c>
      <c r="D551" s="7" t="s">
        <v>13</v>
      </c>
      <c r="E551" s="7" t="s">
        <v>14</v>
      </c>
      <c r="F551" s="8" t="s">
        <v>224</v>
      </c>
      <c r="G551" s="6" t="s">
        <v>905</v>
      </c>
      <c r="H551" s="9" t="s">
        <v>817</v>
      </c>
      <c r="I551" s="9" t="s">
        <v>906</v>
      </c>
      <c r="J551" s="9" t="s">
        <v>534</v>
      </c>
    </row>
    <row r="552" spans="1:10">
      <c r="A552" s="6">
        <v>548</v>
      </c>
      <c r="B552" s="7" t="s">
        <v>938</v>
      </c>
      <c r="C552" s="8" t="s">
        <v>939</v>
      </c>
      <c r="D552" s="7" t="s">
        <v>13</v>
      </c>
      <c r="E552" s="7" t="s">
        <v>14</v>
      </c>
      <c r="F552" s="8" t="s">
        <v>224</v>
      </c>
      <c r="G552" s="6" t="s">
        <v>905</v>
      </c>
      <c r="H552" s="9" t="s">
        <v>817</v>
      </c>
      <c r="I552" s="9" t="s">
        <v>906</v>
      </c>
      <c r="J552" s="9" t="s">
        <v>534</v>
      </c>
    </row>
    <row r="553" spans="1:10">
      <c r="A553" s="6">
        <v>549</v>
      </c>
      <c r="B553" s="7" t="s">
        <v>940</v>
      </c>
      <c r="C553" s="8" t="s">
        <v>133</v>
      </c>
      <c r="D553" s="7" t="s">
        <v>13</v>
      </c>
      <c r="E553" s="7" t="s">
        <v>14</v>
      </c>
      <c r="F553" s="8" t="s">
        <v>224</v>
      </c>
      <c r="G553" s="6" t="s">
        <v>905</v>
      </c>
      <c r="H553" s="9" t="s">
        <v>817</v>
      </c>
      <c r="I553" s="9" t="s">
        <v>906</v>
      </c>
      <c r="J553" s="9" t="s">
        <v>534</v>
      </c>
    </row>
    <row r="554" spans="1:10">
      <c r="A554" s="6">
        <v>550</v>
      </c>
      <c r="B554" s="7" t="s">
        <v>941</v>
      </c>
      <c r="C554" s="8" t="s">
        <v>555</v>
      </c>
      <c r="D554" s="7" t="s">
        <v>13</v>
      </c>
      <c r="E554" s="7" t="s">
        <v>14</v>
      </c>
      <c r="F554" s="8" t="s">
        <v>224</v>
      </c>
      <c r="G554" s="6" t="s">
        <v>905</v>
      </c>
      <c r="H554" s="9" t="s">
        <v>817</v>
      </c>
      <c r="I554" s="9" t="s">
        <v>906</v>
      </c>
      <c r="J554" s="9" t="s">
        <v>534</v>
      </c>
    </row>
    <row r="555" spans="1:10">
      <c r="A555" s="6">
        <v>551</v>
      </c>
      <c r="B555" s="7" t="s">
        <v>942</v>
      </c>
      <c r="C555" s="8" t="s">
        <v>76</v>
      </c>
      <c r="D555" s="7" t="s">
        <v>13</v>
      </c>
      <c r="E555" s="7" t="s">
        <v>14</v>
      </c>
      <c r="F555" s="8" t="s">
        <v>224</v>
      </c>
      <c r="G555" s="6" t="s">
        <v>905</v>
      </c>
      <c r="H555" s="9" t="s">
        <v>817</v>
      </c>
      <c r="I555" s="9" t="s">
        <v>906</v>
      </c>
      <c r="J555" s="9" t="s">
        <v>534</v>
      </c>
    </row>
    <row r="556" spans="1:10">
      <c r="A556" s="6">
        <v>552</v>
      </c>
      <c r="B556" s="7" t="s">
        <v>943</v>
      </c>
      <c r="C556" s="8" t="s">
        <v>944</v>
      </c>
      <c r="D556" s="7" t="s">
        <v>13</v>
      </c>
      <c r="E556" s="7" t="s">
        <v>14</v>
      </c>
      <c r="F556" s="8" t="s">
        <v>224</v>
      </c>
      <c r="G556" s="6" t="s">
        <v>905</v>
      </c>
      <c r="H556" s="9" t="s">
        <v>817</v>
      </c>
      <c r="I556" s="9" t="s">
        <v>906</v>
      </c>
      <c r="J556" s="9" t="s">
        <v>534</v>
      </c>
    </row>
    <row r="557" spans="1:10">
      <c r="A557" s="6">
        <v>553</v>
      </c>
      <c r="B557" s="7" t="s">
        <v>940</v>
      </c>
      <c r="C557" s="8" t="s">
        <v>677</v>
      </c>
      <c r="D557" s="7" t="s">
        <v>13</v>
      </c>
      <c r="E557" s="7" t="s">
        <v>14</v>
      </c>
      <c r="F557" s="8" t="s">
        <v>224</v>
      </c>
      <c r="G557" s="6" t="s">
        <v>905</v>
      </c>
      <c r="H557" s="9" t="s">
        <v>817</v>
      </c>
      <c r="I557" s="9" t="s">
        <v>906</v>
      </c>
      <c r="J557" s="9" t="s">
        <v>534</v>
      </c>
    </row>
    <row r="558" spans="1:10">
      <c r="A558" s="6">
        <v>554</v>
      </c>
      <c r="B558" s="7" t="s">
        <v>945</v>
      </c>
      <c r="C558" s="8" t="s">
        <v>946</v>
      </c>
      <c r="D558" s="7" t="s">
        <v>13</v>
      </c>
      <c r="E558" s="7" t="s">
        <v>14</v>
      </c>
      <c r="F558" s="8" t="s">
        <v>224</v>
      </c>
      <c r="G558" s="6" t="s">
        <v>905</v>
      </c>
      <c r="H558" s="9" t="s">
        <v>817</v>
      </c>
      <c r="I558" s="9" t="s">
        <v>906</v>
      </c>
      <c r="J558" s="9" t="s">
        <v>534</v>
      </c>
    </row>
    <row r="559" spans="1:10">
      <c r="A559" s="6">
        <v>555</v>
      </c>
      <c r="B559" s="7" t="s">
        <v>947</v>
      </c>
      <c r="C559" s="8" t="s">
        <v>948</v>
      </c>
      <c r="D559" s="7" t="s">
        <v>13</v>
      </c>
      <c r="E559" s="7" t="s">
        <v>14</v>
      </c>
      <c r="F559" s="8" t="s">
        <v>224</v>
      </c>
      <c r="G559" s="6"/>
      <c r="H559" s="9" t="s">
        <v>817</v>
      </c>
      <c r="I559" s="9" t="s">
        <v>906</v>
      </c>
      <c r="J559" s="9" t="s">
        <v>534</v>
      </c>
    </row>
    <row r="560" spans="1:10">
      <c r="A560" s="6">
        <v>556</v>
      </c>
      <c r="B560" s="7" t="s">
        <v>949</v>
      </c>
      <c r="C560" s="8" t="s">
        <v>42</v>
      </c>
      <c r="D560" s="7" t="s">
        <v>13</v>
      </c>
      <c r="E560" s="7" t="s">
        <v>14</v>
      </c>
      <c r="F560" s="8" t="s">
        <v>224</v>
      </c>
      <c r="G560" s="6" t="s">
        <v>905</v>
      </c>
      <c r="H560" s="9" t="s">
        <v>817</v>
      </c>
      <c r="I560" s="9" t="s">
        <v>906</v>
      </c>
      <c r="J560" s="9" t="s">
        <v>534</v>
      </c>
    </row>
    <row r="561" spans="1:10">
      <c r="A561" s="6">
        <v>557</v>
      </c>
      <c r="B561" s="7" t="s">
        <v>885</v>
      </c>
      <c r="C561" s="8" t="s">
        <v>950</v>
      </c>
      <c r="D561" s="7" t="s">
        <v>13</v>
      </c>
      <c r="E561" s="7" t="s">
        <v>14</v>
      </c>
      <c r="F561" s="8" t="s">
        <v>224</v>
      </c>
      <c r="G561" s="6" t="s">
        <v>905</v>
      </c>
      <c r="H561" s="9" t="s">
        <v>817</v>
      </c>
      <c r="I561" s="9" t="s">
        <v>906</v>
      </c>
      <c r="J561" s="9" t="s">
        <v>534</v>
      </c>
    </row>
    <row r="562" spans="1:10">
      <c r="A562" s="6">
        <v>558</v>
      </c>
      <c r="B562" s="7" t="s">
        <v>951</v>
      </c>
      <c r="C562" s="8" t="s">
        <v>161</v>
      </c>
      <c r="D562" s="7" t="s">
        <v>13</v>
      </c>
      <c r="E562" s="7" t="s">
        <v>14</v>
      </c>
      <c r="F562" s="8" t="s">
        <v>224</v>
      </c>
      <c r="G562" s="6" t="s">
        <v>905</v>
      </c>
      <c r="H562" s="9" t="s">
        <v>817</v>
      </c>
      <c r="I562" s="9" t="s">
        <v>906</v>
      </c>
      <c r="J562" s="9" t="s">
        <v>534</v>
      </c>
    </row>
    <row r="563" spans="1:10">
      <c r="A563" s="6">
        <v>559</v>
      </c>
      <c r="B563" s="7" t="s">
        <v>952</v>
      </c>
      <c r="C563" s="8" t="s">
        <v>161</v>
      </c>
      <c r="D563" s="7" t="s">
        <v>13</v>
      </c>
      <c r="E563" s="7" t="s">
        <v>14</v>
      </c>
      <c r="F563" s="8" t="s">
        <v>224</v>
      </c>
      <c r="G563" s="6" t="s">
        <v>905</v>
      </c>
      <c r="H563" s="9" t="s">
        <v>817</v>
      </c>
      <c r="I563" s="9" t="s">
        <v>906</v>
      </c>
      <c r="J563" s="9" t="s">
        <v>534</v>
      </c>
    </row>
    <row r="564" spans="1:10">
      <c r="A564" s="6">
        <v>560</v>
      </c>
      <c r="B564" s="7" t="s">
        <v>953</v>
      </c>
      <c r="C564" s="8" t="s">
        <v>954</v>
      </c>
      <c r="D564" s="7" t="s">
        <v>13</v>
      </c>
      <c r="E564" s="7" t="s">
        <v>14</v>
      </c>
      <c r="F564" s="8" t="s">
        <v>224</v>
      </c>
      <c r="G564" s="6" t="s">
        <v>905</v>
      </c>
      <c r="H564" s="9" t="s">
        <v>817</v>
      </c>
      <c r="I564" s="9" t="s">
        <v>906</v>
      </c>
      <c r="J564" s="9" t="s">
        <v>534</v>
      </c>
    </row>
    <row r="565" spans="1:10">
      <c r="A565" s="6">
        <v>561</v>
      </c>
      <c r="B565" s="7" t="s">
        <v>917</v>
      </c>
      <c r="C565" s="8" t="s">
        <v>667</v>
      </c>
      <c r="D565" s="7" t="s">
        <v>13</v>
      </c>
      <c r="E565" s="7" t="s">
        <v>14</v>
      </c>
      <c r="F565" s="8" t="s">
        <v>224</v>
      </c>
      <c r="G565" s="6" t="s">
        <v>905</v>
      </c>
      <c r="H565" s="9" t="s">
        <v>817</v>
      </c>
      <c r="I565" s="9" t="s">
        <v>906</v>
      </c>
      <c r="J565" s="9" t="s">
        <v>534</v>
      </c>
    </row>
    <row r="566" spans="1:10">
      <c r="A566" s="6">
        <v>562</v>
      </c>
      <c r="B566" s="7" t="s">
        <v>955</v>
      </c>
      <c r="C566" s="8" t="s">
        <v>956</v>
      </c>
      <c r="D566" s="7" t="s">
        <v>13</v>
      </c>
      <c r="E566" s="7" t="s">
        <v>14</v>
      </c>
      <c r="F566" s="8" t="s">
        <v>224</v>
      </c>
      <c r="G566" s="6" t="s">
        <v>905</v>
      </c>
      <c r="H566" s="9" t="s">
        <v>817</v>
      </c>
      <c r="I566" s="9" t="s">
        <v>906</v>
      </c>
      <c r="J566" s="9" t="s">
        <v>534</v>
      </c>
    </row>
    <row r="567" spans="1:10">
      <c r="A567" s="6">
        <v>563</v>
      </c>
      <c r="B567" s="7" t="s">
        <v>957</v>
      </c>
      <c r="C567" s="8" t="s">
        <v>958</v>
      </c>
      <c r="D567" s="7" t="s">
        <v>13</v>
      </c>
      <c r="E567" s="7" t="s">
        <v>14</v>
      </c>
      <c r="F567" s="8" t="s">
        <v>224</v>
      </c>
      <c r="G567" s="6" t="s">
        <v>905</v>
      </c>
      <c r="H567" s="9" t="s">
        <v>817</v>
      </c>
      <c r="I567" s="9" t="s">
        <v>906</v>
      </c>
      <c r="J567" s="9" t="s">
        <v>534</v>
      </c>
    </row>
    <row r="568" spans="1:10">
      <c r="A568" s="6">
        <v>564</v>
      </c>
      <c r="B568" s="7" t="s">
        <v>959</v>
      </c>
      <c r="C568" s="8" t="s">
        <v>960</v>
      </c>
      <c r="D568" s="7" t="s">
        <v>13</v>
      </c>
      <c r="E568" s="7" t="s">
        <v>14</v>
      </c>
      <c r="F568" s="8" t="s">
        <v>224</v>
      </c>
      <c r="G568" s="6" t="s">
        <v>905</v>
      </c>
      <c r="H568" s="9" t="s">
        <v>817</v>
      </c>
      <c r="I568" s="9" t="s">
        <v>906</v>
      </c>
      <c r="J568" s="9" t="s">
        <v>534</v>
      </c>
    </row>
    <row r="569" spans="1:10">
      <c r="A569" s="6">
        <v>565</v>
      </c>
      <c r="B569" s="7" t="s">
        <v>961</v>
      </c>
      <c r="C569" s="8" t="s">
        <v>209</v>
      </c>
      <c r="D569" s="7" t="s">
        <v>13</v>
      </c>
      <c r="E569" s="7" t="s">
        <v>14</v>
      </c>
      <c r="F569" s="8" t="s">
        <v>224</v>
      </c>
      <c r="G569" s="6" t="s">
        <v>905</v>
      </c>
      <c r="H569" s="9" t="s">
        <v>817</v>
      </c>
      <c r="I569" s="9" t="s">
        <v>906</v>
      </c>
      <c r="J569" s="9" t="s">
        <v>534</v>
      </c>
    </row>
    <row r="570" spans="1:10">
      <c r="A570" s="6">
        <v>566</v>
      </c>
      <c r="B570" s="7" t="s">
        <v>664</v>
      </c>
      <c r="C570" s="8" t="s">
        <v>962</v>
      </c>
      <c r="D570" s="7" t="s">
        <v>13</v>
      </c>
      <c r="E570" s="7" t="s">
        <v>14</v>
      </c>
      <c r="F570" s="8" t="s">
        <v>224</v>
      </c>
      <c r="G570" s="6" t="s">
        <v>905</v>
      </c>
      <c r="H570" s="9" t="s">
        <v>817</v>
      </c>
      <c r="I570" s="9" t="s">
        <v>906</v>
      </c>
      <c r="J570" s="9" t="s">
        <v>534</v>
      </c>
    </row>
    <row r="571" spans="1:10">
      <c r="A571" s="6">
        <v>567</v>
      </c>
      <c r="B571" s="7" t="s">
        <v>963</v>
      </c>
      <c r="C571" s="8" t="s">
        <v>26</v>
      </c>
      <c r="D571" s="7" t="s">
        <v>13</v>
      </c>
      <c r="E571" s="7" t="s">
        <v>14</v>
      </c>
      <c r="F571" s="8" t="s">
        <v>224</v>
      </c>
      <c r="G571" s="6" t="s">
        <v>905</v>
      </c>
      <c r="H571" s="9" t="s">
        <v>817</v>
      </c>
      <c r="I571" s="9" t="s">
        <v>906</v>
      </c>
      <c r="J571" s="9" t="s">
        <v>534</v>
      </c>
    </row>
    <row r="572" spans="1:10">
      <c r="A572" s="6">
        <v>568</v>
      </c>
      <c r="B572" s="7" t="s">
        <v>964</v>
      </c>
      <c r="C572" s="8" t="s">
        <v>910</v>
      </c>
      <c r="D572" s="7" t="s">
        <v>13</v>
      </c>
      <c r="E572" s="7" t="s">
        <v>14</v>
      </c>
      <c r="F572" s="8" t="s">
        <v>224</v>
      </c>
      <c r="G572" s="6" t="s">
        <v>905</v>
      </c>
      <c r="H572" s="9" t="s">
        <v>817</v>
      </c>
      <c r="I572" s="9" t="s">
        <v>906</v>
      </c>
      <c r="J572" s="9" t="s">
        <v>534</v>
      </c>
    </row>
    <row r="573" spans="1:10">
      <c r="A573" s="6">
        <v>569</v>
      </c>
      <c r="B573" s="7" t="s">
        <v>965</v>
      </c>
      <c r="C573" s="8" t="s">
        <v>966</v>
      </c>
      <c r="D573" s="7" t="s">
        <v>13</v>
      </c>
      <c r="E573" s="7" t="s">
        <v>14</v>
      </c>
      <c r="F573" s="8" t="s">
        <v>224</v>
      </c>
      <c r="G573" s="6" t="s">
        <v>905</v>
      </c>
      <c r="H573" s="9" t="s">
        <v>817</v>
      </c>
      <c r="I573" s="9" t="s">
        <v>906</v>
      </c>
      <c r="J573" s="9" t="s">
        <v>534</v>
      </c>
    </row>
    <row r="574" spans="1:10">
      <c r="A574" s="6">
        <v>570</v>
      </c>
      <c r="B574" s="7" t="s">
        <v>967</v>
      </c>
      <c r="C574" s="8" t="s">
        <v>968</v>
      </c>
      <c r="D574" s="7" t="s">
        <v>13</v>
      </c>
      <c r="E574" s="7" t="s">
        <v>14</v>
      </c>
      <c r="F574" s="8" t="s">
        <v>224</v>
      </c>
      <c r="G574" s="6" t="s">
        <v>905</v>
      </c>
      <c r="H574" s="9" t="s">
        <v>817</v>
      </c>
      <c r="I574" s="9" t="s">
        <v>906</v>
      </c>
      <c r="J574" s="9" t="s">
        <v>534</v>
      </c>
    </row>
    <row r="575" spans="1:10">
      <c r="A575" s="6">
        <v>571</v>
      </c>
      <c r="B575" s="7" t="s">
        <v>969</v>
      </c>
      <c r="C575" s="8" t="s">
        <v>970</v>
      </c>
      <c r="D575" s="7" t="s">
        <v>13</v>
      </c>
      <c r="E575" s="7" t="s">
        <v>14</v>
      </c>
      <c r="F575" s="8" t="s">
        <v>224</v>
      </c>
      <c r="G575" s="6" t="s">
        <v>905</v>
      </c>
      <c r="H575" s="9" t="s">
        <v>817</v>
      </c>
      <c r="I575" s="9" t="s">
        <v>906</v>
      </c>
      <c r="J575" s="9" t="s">
        <v>534</v>
      </c>
    </row>
    <row r="576" spans="1:10">
      <c r="A576" s="6">
        <v>572</v>
      </c>
      <c r="B576" s="7" t="s">
        <v>971</v>
      </c>
      <c r="C576" s="8" t="s">
        <v>972</v>
      </c>
      <c r="D576" s="7" t="s">
        <v>13</v>
      </c>
      <c r="E576" s="7" t="s">
        <v>14</v>
      </c>
      <c r="F576" s="8" t="s">
        <v>224</v>
      </c>
      <c r="G576" s="6" t="s">
        <v>905</v>
      </c>
      <c r="H576" s="9" t="s">
        <v>817</v>
      </c>
      <c r="I576" s="9" t="s">
        <v>906</v>
      </c>
      <c r="J576" s="9" t="s">
        <v>534</v>
      </c>
    </row>
    <row r="577" spans="1:10">
      <c r="A577" s="6">
        <v>573</v>
      </c>
      <c r="B577" s="7" t="s">
        <v>973</v>
      </c>
      <c r="C577" s="8" t="s">
        <v>113</v>
      </c>
      <c r="D577" s="7" t="s">
        <v>13</v>
      </c>
      <c r="E577" s="7" t="s">
        <v>14</v>
      </c>
      <c r="F577" s="8" t="s">
        <v>224</v>
      </c>
      <c r="G577" s="6" t="s">
        <v>905</v>
      </c>
      <c r="H577" s="9" t="s">
        <v>817</v>
      </c>
      <c r="I577" s="9" t="s">
        <v>906</v>
      </c>
      <c r="J577" s="9" t="s">
        <v>534</v>
      </c>
    </row>
    <row r="578" spans="1:10">
      <c r="A578" s="6">
        <v>574</v>
      </c>
      <c r="B578" s="7" t="s">
        <v>974</v>
      </c>
      <c r="C578" s="8" t="s">
        <v>975</v>
      </c>
      <c r="D578" s="7" t="s">
        <v>13</v>
      </c>
      <c r="E578" s="7" t="s">
        <v>14</v>
      </c>
      <c r="F578" s="8" t="s">
        <v>224</v>
      </c>
      <c r="G578" s="6" t="s">
        <v>905</v>
      </c>
      <c r="H578" s="9" t="s">
        <v>817</v>
      </c>
      <c r="I578" s="9" t="s">
        <v>906</v>
      </c>
      <c r="J578" s="9" t="s">
        <v>534</v>
      </c>
    </row>
    <row r="579" spans="1:10">
      <c r="A579" s="6">
        <v>575</v>
      </c>
      <c r="B579" s="7" t="s">
        <v>976</v>
      </c>
      <c r="C579" s="8" t="s">
        <v>56</v>
      </c>
      <c r="D579" s="7" t="s">
        <v>13</v>
      </c>
      <c r="E579" s="7" t="s">
        <v>14</v>
      </c>
      <c r="F579" s="8" t="s">
        <v>224</v>
      </c>
      <c r="G579" s="6" t="s">
        <v>905</v>
      </c>
      <c r="H579" s="9" t="s">
        <v>817</v>
      </c>
      <c r="I579" s="9" t="s">
        <v>906</v>
      </c>
      <c r="J579" s="9" t="s">
        <v>534</v>
      </c>
    </row>
    <row r="580" spans="1:10">
      <c r="A580" s="6">
        <v>576</v>
      </c>
      <c r="B580" s="7" t="s">
        <v>977</v>
      </c>
      <c r="C580" s="8" t="s">
        <v>869</v>
      </c>
      <c r="D580" s="7" t="s">
        <v>13</v>
      </c>
      <c r="E580" s="7" t="s">
        <v>14</v>
      </c>
      <c r="F580" s="8" t="s">
        <v>224</v>
      </c>
      <c r="G580" s="6"/>
      <c r="H580" s="9" t="s">
        <v>817</v>
      </c>
      <c r="I580" s="9" t="s">
        <v>906</v>
      </c>
      <c r="J580" s="9" t="s">
        <v>534</v>
      </c>
    </row>
    <row r="581" spans="1:10">
      <c r="A581" s="6">
        <v>577</v>
      </c>
      <c r="B581" s="7" t="s">
        <v>978</v>
      </c>
      <c r="C581" s="8" t="s">
        <v>979</v>
      </c>
      <c r="D581" s="7" t="s">
        <v>13</v>
      </c>
      <c r="E581" s="7" t="s">
        <v>14</v>
      </c>
      <c r="F581" s="8" t="s">
        <v>224</v>
      </c>
      <c r="G581" s="6" t="s">
        <v>905</v>
      </c>
      <c r="H581" s="9" t="s">
        <v>817</v>
      </c>
      <c r="I581" s="9" t="s">
        <v>906</v>
      </c>
      <c r="J581" s="9" t="s">
        <v>534</v>
      </c>
    </row>
    <row r="582" spans="1:10">
      <c r="A582" s="6">
        <v>578</v>
      </c>
      <c r="B582" s="7" t="s">
        <v>980</v>
      </c>
      <c r="C582" s="8" t="s">
        <v>981</v>
      </c>
      <c r="D582" s="7" t="s">
        <v>13</v>
      </c>
      <c r="E582" s="7" t="s">
        <v>14</v>
      </c>
      <c r="F582" s="8" t="s">
        <v>224</v>
      </c>
      <c r="G582" s="6" t="s">
        <v>905</v>
      </c>
      <c r="H582" s="9" t="s">
        <v>817</v>
      </c>
      <c r="I582" s="9" t="s">
        <v>906</v>
      </c>
      <c r="J582" s="9" t="s">
        <v>534</v>
      </c>
    </row>
    <row r="583" spans="1:10">
      <c r="A583" s="6">
        <v>579</v>
      </c>
      <c r="B583" s="7" t="s">
        <v>982</v>
      </c>
      <c r="C583" s="8" t="s">
        <v>113</v>
      </c>
      <c r="D583" s="7" t="s">
        <v>13</v>
      </c>
      <c r="E583" s="7" t="s">
        <v>14</v>
      </c>
      <c r="F583" s="8" t="s">
        <v>224</v>
      </c>
      <c r="G583" s="6" t="s">
        <v>905</v>
      </c>
      <c r="H583" s="9" t="s">
        <v>817</v>
      </c>
      <c r="I583" s="9" t="s">
        <v>906</v>
      </c>
      <c r="J583" s="9" t="s">
        <v>534</v>
      </c>
    </row>
    <row r="584" spans="1:10">
      <c r="A584" s="6">
        <v>580</v>
      </c>
      <c r="B584" s="7" t="s">
        <v>983</v>
      </c>
      <c r="C584" s="8" t="s">
        <v>675</v>
      </c>
      <c r="D584" s="7" t="s">
        <v>13</v>
      </c>
      <c r="E584" s="7" t="s">
        <v>14</v>
      </c>
      <c r="F584" s="8" t="s">
        <v>224</v>
      </c>
      <c r="G584" s="6" t="s">
        <v>905</v>
      </c>
      <c r="H584" s="9" t="s">
        <v>817</v>
      </c>
      <c r="I584" s="9" t="s">
        <v>906</v>
      </c>
      <c r="J584" s="9" t="s">
        <v>534</v>
      </c>
    </row>
    <row r="585" spans="1:10">
      <c r="A585" s="6">
        <v>581</v>
      </c>
      <c r="B585" s="7" t="s">
        <v>984</v>
      </c>
      <c r="C585" s="8" t="s">
        <v>985</v>
      </c>
      <c r="D585" s="7" t="s">
        <v>13</v>
      </c>
      <c r="E585" s="7" t="s">
        <v>14</v>
      </c>
      <c r="F585" s="8" t="s">
        <v>224</v>
      </c>
      <c r="G585" s="6" t="s">
        <v>905</v>
      </c>
      <c r="H585" s="9" t="s">
        <v>817</v>
      </c>
      <c r="I585" s="9" t="s">
        <v>906</v>
      </c>
      <c r="J585" s="9" t="s">
        <v>534</v>
      </c>
    </row>
    <row r="586" spans="1:10">
      <c r="A586" s="6">
        <v>582</v>
      </c>
      <c r="B586" s="7" t="s">
        <v>986</v>
      </c>
      <c r="C586" s="8" t="s">
        <v>987</v>
      </c>
      <c r="D586" s="7" t="s">
        <v>13</v>
      </c>
      <c r="E586" s="7" t="s">
        <v>14</v>
      </c>
      <c r="F586" s="8" t="s">
        <v>15</v>
      </c>
      <c r="G586" s="6"/>
      <c r="H586" s="9" t="s">
        <v>988</v>
      </c>
      <c r="I586" s="9" t="s">
        <v>989</v>
      </c>
      <c r="J586" s="9" t="s">
        <v>18</v>
      </c>
    </row>
    <row r="587" spans="1:10">
      <c r="A587" s="6">
        <v>583</v>
      </c>
      <c r="B587" s="7" t="s">
        <v>990</v>
      </c>
      <c r="C587" s="8" t="s">
        <v>991</v>
      </c>
      <c r="D587" s="7" t="s">
        <v>13</v>
      </c>
      <c r="E587" s="7" t="s">
        <v>14</v>
      </c>
      <c r="F587" s="8" t="s">
        <v>15</v>
      </c>
      <c r="G587" s="6" t="str">
        <f>VLOOKUP(C587,[10]导入模板!$B$4:$I$57,8,FALSE)</f>
        <v>265</v>
      </c>
      <c r="H587" s="9" t="s">
        <v>988</v>
      </c>
      <c r="I587" s="9" t="s">
        <v>989</v>
      </c>
      <c r="J587" s="9" t="s">
        <v>18</v>
      </c>
    </row>
    <row r="588" spans="1:10">
      <c r="A588" s="6">
        <v>584</v>
      </c>
      <c r="B588" s="7" t="s">
        <v>992</v>
      </c>
      <c r="C588" s="8" t="s">
        <v>151</v>
      </c>
      <c r="D588" s="7" t="s">
        <v>13</v>
      </c>
      <c r="E588" s="7" t="s">
        <v>14</v>
      </c>
      <c r="F588" s="8" t="s">
        <v>15</v>
      </c>
      <c r="G588" s="6" t="str">
        <f>VLOOKUP(C588,[10]导入模板!$B$4:$I$57,8,FALSE)</f>
        <v>265</v>
      </c>
      <c r="H588" s="9" t="s">
        <v>988</v>
      </c>
      <c r="I588" s="9" t="s">
        <v>989</v>
      </c>
      <c r="J588" s="9" t="s">
        <v>18</v>
      </c>
    </row>
    <row r="589" spans="1:10">
      <c r="A589" s="6">
        <v>585</v>
      </c>
      <c r="B589" s="7" t="s">
        <v>993</v>
      </c>
      <c r="C589" s="8" t="s">
        <v>113</v>
      </c>
      <c r="D589" s="7" t="s">
        <v>13</v>
      </c>
      <c r="E589" s="7" t="s">
        <v>14</v>
      </c>
      <c r="F589" s="8" t="s">
        <v>15</v>
      </c>
      <c r="G589" s="6" t="str">
        <f>VLOOKUP(C589,[10]导入模板!$B$4:$I$57,8,FALSE)</f>
        <v>265</v>
      </c>
      <c r="H589" s="9" t="s">
        <v>988</v>
      </c>
      <c r="I589" s="9" t="s">
        <v>989</v>
      </c>
      <c r="J589" s="9" t="s">
        <v>18</v>
      </c>
    </row>
    <row r="590" spans="1:10">
      <c r="A590" s="6">
        <v>586</v>
      </c>
      <c r="B590" s="7" t="s">
        <v>994</v>
      </c>
      <c r="C590" s="8" t="s">
        <v>117</v>
      </c>
      <c r="D590" s="7" t="s">
        <v>13</v>
      </c>
      <c r="E590" s="7" t="s">
        <v>14</v>
      </c>
      <c r="F590" s="8" t="s">
        <v>15</v>
      </c>
      <c r="G590" s="6"/>
      <c r="H590" s="9" t="s">
        <v>988</v>
      </c>
      <c r="I590" s="9" t="s">
        <v>989</v>
      </c>
      <c r="J590" s="9" t="s">
        <v>18</v>
      </c>
    </row>
    <row r="591" spans="1:10">
      <c r="A591" s="6">
        <v>587</v>
      </c>
      <c r="B591" s="7" t="s">
        <v>995</v>
      </c>
      <c r="C591" s="8" t="s">
        <v>462</v>
      </c>
      <c r="D591" s="7" t="s">
        <v>13</v>
      </c>
      <c r="E591" s="7" t="s">
        <v>14</v>
      </c>
      <c r="F591" s="8" t="s">
        <v>15</v>
      </c>
      <c r="G591" s="6" t="str">
        <f>VLOOKUP(C591,[10]导入模板!$B$4:$I$57,8,FALSE)</f>
        <v>265</v>
      </c>
      <c r="H591" s="9" t="s">
        <v>988</v>
      </c>
      <c r="I591" s="9" t="s">
        <v>989</v>
      </c>
      <c r="J591" s="9" t="s">
        <v>18</v>
      </c>
    </row>
    <row r="592" spans="1:10">
      <c r="A592" s="6">
        <v>588</v>
      </c>
      <c r="B592" s="7" t="s">
        <v>996</v>
      </c>
      <c r="C592" s="8" t="s">
        <v>42</v>
      </c>
      <c r="D592" s="7" t="s">
        <v>13</v>
      </c>
      <c r="E592" s="7" t="s">
        <v>14</v>
      </c>
      <c r="F592" s="8" t="s">
        <v>15</v>
      </c>
      <c r="G592" s="6" t="str">
        <f>VLOOKUP(C592,[10]导入模板!$B$4:$I$57,8,FALSE)</f>
        <v>265</v>
      </c>
      <c r="H592" s="9" t="s">
        <v>988</v>
      </c>
      <c r="I592" s="9" t="s">
        <v>989</v>
      </c>
      <c r="J592" s="9" t="s">
        <v>18</v>
      </c>
    </row>
    <row r="593" spans="1:10">
      <c r="A593" s="6">
        <v>589</v>
      </c>
      <c r="B593" s="7" t="s">
        <v>997</v>
      </c>
      <c r="C593" s="8" t="s">
        <v>998</v>
      </c>
      <c r="D593" s="7" t="s">
        <v>13</v>
      </c>
      <c r="E593" s="7" t="s">
        <v>14</v>
      </c>
      <c r="F593" s="8" t="s">
        <v>15</v>
      </c>
      <c r="G593" s="6" t="str">
        <f>VLOOKUP(C593,[10]导入模板!$B$4:$I$57,8,FALSE)</f>
        <v>265</v>
      </c>
      <c r="H593" s="9" t="s">
        <v>988</v>
      </c>
      <c r="I593" s="9" t="s">
        <v>989</v>
      </c>
      <c r="J593" s="9" t="s">
        <v>18</v>
      </c>
    </row>
    <row r="594" spans="1:10">
      <c r="A594" s="6">
        <v>590</v>
      </c>
      <c r="B594" s="7" t="s">
        <v>999</v>
      </c>
      <c r="C594" s="8" t="s">
        <v>1000</v>
      </c>
      <c r="D594" s="7" t="s">
        <v>13</v>
      </c>
      <c r="E594" s="7" t="s">
        <v>14</v>
      </c>
      <c r="F594" s="8" t="s">
        <v>15</v>
      </c>
      <c r="G594" s="6" t="str">
        <f>VLOOKUP(C594,[10]导入模板!$B$4:$I$57,8,FALSE)</f>
        <v>265</v>
      </c>
      <c r="H594" s="9" t="s">
        <v>988</v>
      </c>
      <c r="I594" s="9" t="s">
        <v>989</v>
      </c>
      <c r="J594" s="9" t="s">
        <v>18</v>
      </c>
    </row>
    <row r="595" spans="1:10">
      <c r="A595" s="6">
        <v>591</v>
      </c>
      <c r="B595" s="7" t="s">
        <v>1001</v>
      </c>
      <c r="C595" s="8" t="s">
        <v>849</v>
      </c>
      <c r="D595" s="7" t="s">
        <v>13</v>
      </c>
      <c r="E595" s="7" t="s">
        <v>14</v>
      </c>
      <c r="F595" s="8" t="s">
        <v>15</v>
      </c>
      <c r="G595" s="6" t="str">
        <f>VLOOKUP(C595,[10]导入模板!$B$4:$I$57,8,FALSE)</f>
        <v>265</v>
      </c>
      <c r="H595" s="9" t="s">
        <v>988</v>
      </c>
      <c r="I595" s="9" t="s">
        <v>989</v>
      </c>
      <c r="J595" s="9" t="s">
        <v>18</v>
      </c>
    </row>
    <row r="596" spans="1:10">
      <c r="A596" s="6">
        <v>592</v>
      </c>
      <c r="B596" s="7" t="s">
        <v>1002</v>
      </c>
      <c r="C596" s="8" t="s">
        <v>113</v>
      </c>
      <c r="D596" s="7" t="s">
        <v>13</v>
      </c>
      <c r="E596" s="7" t="s">
        <v>14</v>
      </c>
      <c r="F596" s="8" t="s">
        <v>15</v>
      </c>
      <c r="G596" s="6" t="str">
        <f>VLOOKUP(C596,[10]导入模板!$B$4:$I$57,8,FALSE)</f>
        <v>265</v>
      </c>
      <c r="H596" s="9" t="s">
        <v>988</v>
      </c>
      <c r="I596" s="9" t="s">
        <v>989</v>
      </c>
      <c r="J596" s="9" t="s">
        <v>18</v>
      </c>
    </row>
    <row r="597" spans="1:10">
      <c r="A597" s="6">
        <v>593</v>
      </c>
      <c r="B597" s="7" t="s">
        <v>1003</v>
      </c>
      <c r="C597" s="8" t="s">
        <v>1004</v>
      </c>
      <c r="D597" s="7" t="s">
        <v>13</v>
      </c>
      <c r="E597" s="7" t="s">
        <v>14</v>
      </c>
      <c r="F597" s="8" t="s">
        <v>15</v>
      </c>
      <c r="G597" s="6" t="str">
        <f>VLOOKUP(C597,[10]导入模板!$B$4:$I$57,8,FALSE)</f>
        <v>265</v>
      </c>
      <c r="H597" s="9" t="s">
        <v>988</v>
      </c>
      <c r="I597" s="9" t="s">
        <v>989</v>
      </c>
      <c r="J597" s="9" t="s">
        <v>18</v>
      </c>
    </row>
    <row r="598" spans="1:10">
      <c r="A598" s="6">
        <v>594</v>
      </c>
      <c r="B598" s="7" t="s">
        <v>1005</v>
      </c>
      <c r="C598" s="8" t="s">
        <v>1006</v>
      </c>
      <c r="D598" s="7" t="s">
        <v>13</v>
      </c>
      <c r="E598" s="7" t="s">
        <v>14</v>
      </c>
      <c r="F598" s="8" t="s">
        <v>15</v>
      </c>
      <c r="G598" s="6" t="str">
        <f>VLOOKUP(C598,[10]导入模板!$B$4:$I$57,8,FALSE)</f>
        <v>265</v>
      </c>
      <c r="H598" s="9" t="s">
        <v>988</v>
      </c>
      <c r="I598" s="9" t="s">
        <v>989</v>
      </c>
      <c r="J598" s="9" t="s">
        <v>18</v>
      </c>
    </row>
    <row r="599" spans="1:10">
      <c r="A599" s="6">
        <v>595</v>
      </c>
      <c r="B599" s="7" t="s">
        <v>1007</v>
      </c>
      <c r="C599" s="8" t="s">
        <v>1008</v>
      </c>
      <c r="D599" s="7" t="s">
        <v>13</v>
      </c>
      <c r="E599" s="7" t="s">
        <v>14</v>
      </c>
      <c r="F599" s="8" t="s">
        <v>15</v>
      </c>
      <c r="G599" s="6"/>
      <c r="H599" s="9" t="s">
        <v>988</v>
      </c>
      <c r="I599" s="9" t="s">
        <v>989</v>
      </c>
      <c r="J599" s="9" t="s">
        <v>18</v>
      </c>
    </row>
    <row r="600" spans="1:10">
      <c r="A600" s="6">
        <v>596</v>
      </c>
      <c r="B600" s="7" t="s">
        <v>1009</v>
      </c>
      <c r="C600" s="8" t="s">
        <v>564</v>
      </c>
      <c r="D600" s="7" t="s">
        <v>13</v>
      </c>
      <c r="E600" s="7" t="s">
        <v>14</v>
      </c>
      <c r="F600" s="8" t="s">
        <v>15</v>
      </c>
      <c r="G600" s="6" t="str">
        <f>VLOOKUP(C600,[10]导入模板!$B$4:$I$57,8,FALSE)</f>
        <v>265</v>
      </c>
      <c r="H600" s="9" t="s">
        <v>988</v>
      </c>
      <c r="I600" s="9" t="s">
        <v>989</v>
      </c>
      <c r="J600" s="9" t="s">
        <v>18</v>
      </c>
    </row>
    <row r="601" spans="1:10">
      <c r="A601" s="6">
        <v>597</v>
      </c>
      <c r="B601" s="7" t="s">
        <v>1010</v>
      </c>
      <c r="C601" s="8" t="s">
        <v>1011</v>
      </c>
      <c r="D601" s="7" t="s">
        <v>13</v>
      </c>
      <c r="E601" s="7" t="s">
        <v>14</v>
      </c>
      <c r="F601" s="8" t="s">
        <v>15</v>
      </c>
      <c r="G601" s="6" t="str">
        <f>VLOOKUP(C601,[10]导入模板!$B$4:$I$57,8,FALSE)</f>
        <v>265</v>
      </c>
      <c r="H601" s="9" t="s">
        <v>988</v>
      </c>
      <c r="I601" s="9" t="s">
        <v>989</v>
      </c>
      <c r="J601" s="9" t="s">
        <v>18</v>
      </c>
    </row>
    <row r="602" spans="1:10">
      <c r="A602" s="6">
        <v>598</v>
      </c>
      <c r="B602" s="7" t="s">
        <v>1012</v>
      </c>
      <c r="C602" s="8" t="s">
        <v>1013</v>
      </c>
      <c r="D602" s="7" t="s">
        <v>13</v>
      </c>
      <c r="E602" s="7" t="s">
        <v>14</v>
      </c>
      <c r="F602" s="8" t="s">
        <v>15</v>
      </c>
      <c r="G602" s="6"/>
      <c r="H602" s="9" t="s">
        <v>988</v>
      </c>
      <c r="I602" s="9" t="s">
        <v>989</v>
      </c>
      <c r="J602" s="9" t="s">
        <v>18</v>
      </c>
    </row>
    <row r="603" spans="1:10">
      <c r="A603" s="6">
        <v>599</v>
      </c>
      <c r="B603" s="7" t="s">
        <v>1014</v>
      </c>
      <c r="C603" s="8" t="s">
        <v>1015</v>
      </c>
      <c r="D603" s="7" t="s">
        <v>13</v>
      </c>
      <c r="E603" s="7" t="s">
        <v>14</v>
      </c>
      <c r="F603" s="8" t="s">
        <v>15</v>
      </c>
      <c r="G603" s="6" t="str">
        <f>VLOOKUP(C603,[10]导入模板!$B$4:$I$57,8,FALSE)</f>
        <v>265</v>
      </c>
      <c r="H603" s="9" t="s">
        <v>988</v>
      </c>
      <c r="I603" s="9" t="s">
        <v>989</v>
      </c>
      <c r="J603" s="9" t="s">
        <v>18</v>
      </c>
    </row>
    <row r="604" spans="1:10">
      <c r="A604" s="6">
        <v>600</v>
      </c>
      <c r="B604" s="7" t="s">
        <v>1016</v>
      </c>
      <c r="C604" s="8" t="s">
        <v>1017</v>
      </c>
      <c r="D604" s="7" t="s">
        <v>13</v>
      </c>
      <c r="E604" s="7" t="s">
        <v>14</v>
      </c>
      <c r="F604" s="8" t="s">
        <v>15</v>
      </c>
      <c r="G604" s="6" t="str">
        <f>VLOOKUP(C604,[10]导入模板!$B$4:$I$57,8,FALSE)</f>
        <v>265</v>
      </c>
      <c r="H604" s="9" t="s">
        <v>988</v>
      </c>
      <c r="I604" s="9" t="s">
        <v>989</v>
      </c>
      <c r="J604" s="9" t="s">
        <v>18</v>
      </c>
    </row>
    <row r="605" spans="1:10">
      <c r="A605" s="6">
        <v>601</v>
      </c>
      <c r="B605" s="7" t="s">
        <v>1018</v>
      </c>
      <c r="C605" s="8" t="s">
        <v>1019</v>
      </c>
      <c r="D605" s="7" t="s">
        <v>13</v>
      </c>
      <c r="E605" s="7" t="s">
        <v>14</v>
      </c>
      <c r="F605" s="8" t="s">
        <v>15</v>
      </c>
      <c r="G605" s="6" t="str">
        <f>VLOOKUP(C605,[10]导入模板!$B$4:$I$57,8,FALSE)</f>
        <v>265</v>
      </c>
      <c r="H605" s="9" t="s">
        <v>988</v>
      </c>
      <c r="I605" s="9" t="s">
        <v>989</v>
      </c>
      <c r="J605" s="9" t="s">
        <v>18</v>
      </c>
    </row>
    <row r="606" spans="1:10">
      <c r="A606" s="6">
        <v>602</v>
      </c>
      <c r="B606" s="7" t="s">
        <v>1020</v>
      </c>
      <c r="C606" s="8" t="s">
        <v>76</v>
      </c>
      <c r="D606" s="7" t="s">
        <v>13</v>
      </c>
      <c r="E606" s="7" t="s">
        <v>14</v>
      </c>
      <c r="F606" s="8" t="s">
        <v>15</v>
      </c>
      <c r="G606" s="6" t="str">
        <f>VLOOKUP(C606,[10]导入模板!$B$4:$I$57,8,FALSE)</f>
        <v>265</v>
      </c>
      <c r="H606" s="9" t="s">
        <v>988</v>
      </c>
      <c r="I606" s="9" t="s">
        <v>989</v>
      </c>
      <c r="J606" s="9" t="s">
        <v>18</v>
      </c>
    </row>
    <row r="607" spans="1:10">
      <c r="A607" s="6">
        <v>603</v>
      </c>
      <c r="B607" s="7" t="s">
        <v>1021</v>
      </c>
      <c r="C607" s="8" t="s">
        <v>158</v>
      </c>
      <c r="D607" s="7" t="s">
        <v>13</v>
      </c>
      <c r="E607" s="7" t="s">
        <v>14</v>
      </c>
      <c r="F607" s="8" t="s">
        <v>15</v>
      </c>
      <c r="G607" s="6" t="str">
        <f>VLOOKUP(C607,[10]导入模板!$B$4:$I$57,8,FALSE)</f>
        <v>265</v>
      </c>
      <c r="H607" s="9" t="s">
        <v>988</v>
      </c>
      <c r="I607" s="9" t="s">
        <v>989</v>
      </c>
      <c r="J607" s="9" t="s">
        <v>18</v>
      </c>
    </row>
    <row r="608" spans="1:10">
      <c r="A608" s="6">
        <v>604</v>
      </c>
      <c r="B608" s="7" t="s">
        <v>1022</v>
      </c>
      <c r="C608" s="8" t="s">
        <v>1023</v>
      </c>
      <c r="D608" s="7" t="s">
        <v>13</v>
      </c>
      <c r="E608" s="7" t="s">
        <v>14</v>
      </c>
      <c r="F608" s="8" t="s">
        <v>15</v>
      </c>
      <c r="G608" s="6" t="str">
        <f>VLOOKUP(C608,[10]导入模板!$B$4:$I$57,8,FALSE)</f>
        <v>265</v>
      </c>
      <c r="H608" s="9" t="s">
        <v>988</v>
      </c>
      <c r="I608" s="9" t="s">
        <v>989</v>
      </c>
      <c r="J608" s="9" t="s">
        <v>18</v>
      </c>
    </row>
    <row r="609" spans="1:10">
      <c r="A609" s="6">
        <v>605</v>
      </c>
      <c r="B609" s="7" t="s">
        <v>69</v>
      </c>
      <c r="C609" s="8" t="s">
        <v>550</v>
      </c>
      <c r="D609" s="7" t="s">
        <v>13</v>
      </c>
      <c r="E609" s="7" t="s">
        <v>14</v>
      </c>
      <c r="F609" s="8" t="s">
        <v>15</v>
      </c>
      <c r="G609" s="6" t="str">
        <f>VLOOKUP(C609,[10]导入模板!$B$4:$I$57,8,FALSE)</f>
        <v>265</v>
      </c>
      <c r="H609" s="9" t="s">
        <v>988</v>
      </c>
      <c r="I609" s="9" t="s">
        <v>989</v>
      </c>
      <c r="J609" s="9" t="s">
        <v>18</v>
      </c>
    </row>
    <row r="610" spans="1:10">
      <c r="A610" s="6">
        <v>606</v>
      </c>
      <c r="B610" s="7" t="s">
        <v>1024</v>
      </c>
      <c r="C610" s="8" t="s">
        <v>1025</v>
      </c>
      <c r="D610" s="7" t="s">
        <v>13</v>
      </c>
      <c r="E610" s="7" t="s">
        <v>14</v>
      </c>
      <c r="F610" s="8" t="s">
        <v>15</v>
      </c>
      <c r="G610" s="6" t="str">
        <f>VLOOKUP(C610,[10]导入模板!$B$4:$I$57,8,FALSE)</f>
        <v>265</v>
      </c>
      <c r="H610" s="9" t="s">
        <v>988</v>
      </c>
      <c r="I610" s="9" t="s">
        <v>989</v>
      </c>
      <c r="J610" s="9" t="s">
        <v>18</v>
      </c>
    </row>
    <row r="611" spans="1:10">
      <c r="A611" s="6">
        <v>607</v>
      </c>
      <c r="B611" s="7" t="s">
        <v>1026</v>
      </c>
      <c r="C611" s="8" t="s">
        <v>921</v>
      </c>
      <c r="D611" s="7" t="s">
        <v>13</v>
      </c>
      <c r="E611" s="7" t="s">
        <v>14</v>
      </c>
      <c r="F611" s="8" t="s">
        <v>15</v>
      </c>
      <c r="G611" s="6" t="str">
        <f>VLOOKUP(C611,[10]导入模板!$B$4:$I$57,8,FALSE)</f>
        <v>265</v>
      </c>
      <c r="H611" s="9" t="s">
        <v>988</v>
      </c>
      <c r="I611" s="9" t="s">
        <v>989</v>
      </c>
      <c r="J611" s="9" t="s">
        <v>18</v>
      </c>
    </row>
    <row r="612" spans="1:10">
      <c r="A612" s="6">
        <v>608</v>
      </c>
      <c r="B612" s="7" t="s">
        <v>1027</v>
      </c>
      <c r="C612" s="8" t="s">
        <v>34</v>
      </c>
      <c r="D612" s="7" t="s">
        <v>13</v>
      </c>
      <c r="E612" s="7" t="s">
        <v>14</v>
      </c>
      <c r="F612" s="8" t="s">
        <v>15</v>
      </c>
      <c r="G612" s="6" t="str">
        <f>VLOOKUP(C612,[10]导入模板!$B$4:$I$57,8,FALSE)</f>
        <v>265</v>
      </c>
      <c r="H612" s="9" t="s">
        <v>988</v>
      </c>
      <c r="I612" s="9" t="s">
        <v>989</v>
      </c>
      <c r="J612" s="9" t="s">
        <v>18</v>
      </c>
    </row>
    <row r="613" spans="1:10">
      <c r="A613" s="6">
        <v>609</v>
      </c>
      <c r="B613" s="7" t="s">
        <v>1028</v>
      </c>
      <c r="C613" s="8" t="s">
        <v>924</v>
      </c>
      <c r="D613" s="7" t="s">
        <v>13</v>
      </c>
      <c r="E613" s="7" t="s">
        <v>14</v>
      </c>
      <c r="F613" s="8" t="s">
        <v>15</v>
      </c>
      <c r="G613" s="6" t="str">
        <f>VLOOKUP(C613,[10]导入模板!$B$4:$I$57,8,FALSE)</f>
        <v>265</v>
      </c>
      <c r="H613" s="9" t="s">
        <v>988</v>
      </c>
      <c r="I613" s="9" t="s">
        <v>989</v>
      </c>
      <c r="J613" s="9" t="s">
        <v>18</v>
      </c>
    </row>
    <row r="614" spans="1:10">
      <c r="A614" s="6">
        <v>610</v>
      </c>
      <c r="B614" s="7" t="s">
        <v>1029</v>
      </c>
      <c r="C614" s="8" t="s">
        <v>847</v>
      </c>
      <c r="D614" s="7" t="s">
        <v>13</v>
      </c>
      <c r="E614" s="7" t="s">
        <v>14</v>
      </c>
      <c r="F614" s="8" t="s">
        <v>15</v>
      </c>
      <c r="G614" s="6" t="str">
        <f>VLOOKUP(C614,[10]导入模板!$B$4:$I$57,8,FALSE)</f>
        <v>265</v>
      </c>
      <c r="H614" s="9" t="s">
        <v>988</v>
      </c>
      <c r="I614" s="9" t="s">
        <v>989</v>
      </c>
      <c r="J614" s="9" t="s">
        <v>18</v>
      </c>
    </row>
    <row r="615" spans="1:10">
      <c r="A615" s="6">
        <v>611</v>
      </c>
      <c r="B615" s="7" t="s">
        <v>1030</v>
      </c>
      <c r="C615" s="8" t="s">
        <v>588</v>
      </c>
      <c r="D615" s="7" t="s">
        <v>13</v>
      </c>
      <c r="E615" s="7" t="s">
        <v>14</v>
      </c>
      <c r="F615" s="8" t="s">
        <v>15</v>
      </c>
      <c r="G615" s="6" t="str">
        <f>VLOOKUP(C615,[10]导入模板!$B$4:$I$57,8,FALSE)</f>
        <v>265</v>
      </c>
      <c r="H615" s="9" t="s">
        <v>988</v>
      </c>
      <c r="I615" s="9" t="s">
        <v>989</v>
      </c>
      <c r="J615" s="9" t="s">
        <v>18</v>
      </c>
    </row>
    <row r="616" spans="1:10">
      <c r="A616" s="6">
        <v>612</v>
      </c>
      <c r="B616" s="7" t="s">
        <v>1031</v>
      </c>
      <c r="C616" s="8" t="s">
        <v>1032</v>
      </c>
      <c r="D616" s="7" t="s">
        <v>13</v>
      </c>
      <c r="E616" s="7" t="s">
        <v>14</v>
      </c>
      <c r="F616" s="8" t="s">
        <v>15</v>
      </c>
      <c r="G616" s="6" t="str">
        <f>VLOOKUP(C616,[10]导入模板!$B$4:$I$57,8,FALSE)</f>
        <v>265</v>
      </c>
      <c r="H616" s="9" t="s">
        <v>988</v>
      </c>
      <c r="I616" s="9" t="s">
        <v>989</v>
      </c>
      <c r="J616" s="9" t="s">
        <v>18</v>
      </c>
    </row>
    <row r="617" spans="1:10">
      <c r="A617" s="6">
        <v>613</v>
      </c>
      <c r="B617" s="7" t="s">
        <v>1033</v>
      </c>
      <c r="C617" s="8" t="s">
        <v>1034</v>
      </c>
      <c r="D617" s="7" t="s">
        <v>13</v>
      </c>
      <c r="E617" s="7" t="s">
        <v>14</v>
      </c>
      <c r="F617" s="8" t="s">
        <v>15</v>
      </c>
      <c r="G617" s="6" t="str">
        <f>VLOOKUP(C617,[10]导入模板!$B$4:$I$57,8,FALSE)</f>
        <v>265</v>
      </c>
      <c r="H617" s="9" t="s">
        <v>988</v>
      </c>
      <c r="I617" s="9" t="s">
        <v>989</v>
      </c>
      <c r="J617" s="9" t="s">
        <v>18</v>
      </c>
    </row>
    <row r="618" spans="1:10">
      <c r="A618" s="6">
        <v>614</v>
      </c>
      <c r="B618" s="7" t="s">
        <v>1035</v>
      </c>
      <c r="C618" s="8" t="s">
        <v>1036</v>
      </c>
      <c r="D618" s="7" t="s">
        <v>13</v>
      </c>
      <c r="E618" s="7" t="s">
        <v>14</v>
      </c>
      <c r="F618" s="8" t="s">
        <v>15</v>
      </c>
      <c r="G618" s="6" t="str">
        <f>VLOOKUP(C618,[10]导入模板!$B$4:$I$57,8,FALSE)</f>
        <v>265</v>
      </c>
      <c r="H618" s="9" t="s">
        <v>988</v>
      </c>
      <c r="I618" s="9" t="s">
        <v>989</v>
      </c>
      <c r="J618" s="9" t="s">
        <v>18</v>
      </c>
    </row>
    <row r="619" spans="1:10">
      <c r="A619" s="6">
        <v>615</v>
      </c>
      <c r="B619" s="7" t="s">
        <v>1037</v>
      </c>
      <c r="C619" s="8" t="s">
        <v>1038</v>
      </c>
      <c r="D619" s="7" t="s">
        <v>13</v>
      </c>
      <c r="E619" s="7" t="s">
        <v>14</v>
      </c>
      <c r="F619" s="8" t="s">
        <v>15</v>
      </c>
      <c r="G619" s="6" t="str">
        <f>VLOOKUP(C619,[10]导入模板!$B$4:$I$57,8,FALSE)</f>
        <v>265</v>
      </c>
      <c r="H619" s="9" t="s">
        <v>988</v>
      </c>
      <c r="I619" s="9" t="s">
        <v>989</v>
      </c>
      <c r="J619" s="9" t="s">
        <v>18</v>
      </c>
    </row>
    <row r="620" spans="1:10">
      <c r="A620" s="6">
        <v>616</v>
      </c>
      <c r="B620" s="7" t="s">
        <v>1039</v>
      </c>
      <c r="C620" s="8" t="s">
        <v>1040</v>
      </c>
      <c r="D620" s="7" t="s">
        <v>13</v>
      </c>
      <c r="E620" s="7" t="s">
        <v>14</v>
      </c>
      <c r="F620" s="8" t="s">
        <v>15</v>
      </c>
      <c r="G620" s="6" t="str">
        <f>VLOOKUP(C620,[10]导入模板!$B$4:$I$57,8,FALSE)</f>
        <v>265</v>
      </c>
      <c r="H620" s="9" t="s">
        <v>988</v>
      </c>
      <c r="I620" s="9" t="s">
        <v>989</v>
      </c>
      <c r="J620" s="9" t="s">
        <v>18</v>
      </c>
    </row>
    <row r="621" spans="1:10">
      <c r="A621" s="6">
        <v>617</v>
      </c>
      <c r="B621" s="7" t="s">
        <v>69</v>
      </c>
      <c r="C621" s="8" t="s">
        <v>56</v>
      </c>
      <c r="D621" s="7" t="s">
        <v>13</v>
      </c>
      <c r="E621" s="7" t="s">
        <v>14</v>
      </c>
      <c r="F621" s="8" t="s">
        <v>15</v>
      </c>
      <c r="G621" s="6" t="str">
        <f>VLOOKUP(C621,[10]导入模板!$B$4:$I$57,8,FALSE)</f>
        <v>265</v>
      </c>
      <c r="H621" s="9" t="s">
        <v>988</v>
      </c>
      <c r="I621" s="9" t="s">
        <v>989</v>
      </c>
      <c r="J621" s="9" t="s">
        <v>18</v>
      </c>
    </row>
    <row r="622" spans="1:10">
      <c r="A622" s="6">
        <v>618</v>
      </c>
      <c r="B622" s="7" t="s">
        <v>1041</v>
      </c>
      <c r="C622" s="8" t="s">
        <v>1042</v>
      </c>
      <c r="D622" s="7" t="s">
        <v>13</v>
      </c>
      <c r="E622" s="7" t="s">
        <v>14</v>
      </c>
      <c r="F622" s="8" t="s">
        <v>15</v>
      </c>
      <c r="G622" s="6" t="str">
        <f>VLOOKUP(C622,[10]导入模板!$B$4:$I$57,8,FALSE)</f>
        <v>265</v>
      </c>
      <c r="H622" s="9" t="s">
        <v>988</v>
      </c>
      <c r="I622" s="9" t="s">
        <v>989</v>
      </c>
      <c r="J622" s="9" t="s">
        <v>18</v>
      </c>
    </row>
    <row r="623" spans="1:10">
      <c r="A623" s="6">
        <v>619</v>
      </c>
      <c r="B623" s="7" t="s">
        <v>1043</v>
      </c>
      <c r="C623" s="8" t="s">
        <v>387</v>
      </c>
      <c r="D623" s="7" t="s">
        <v>13</v>
      </c>
      <c r="E623" s="7" t="s">
        <v>14</v>
      </c>
      <c r="F623" s="8" t="s">
        <v>15</v>
      </c>
      <c r="G623" s="6" t="str">
        <f>VLOOKUP(C623,[10]导入模板!$B$4:$I$57,8,FALSE)</f>
        <v>265</v>
      </c>
      <c r="H623" s="9" t="s">
        <v>988</v>
      </c>
      <c r="I623" s="9" t="s">
        <v>989</v>
      </c>
      <c r="J623" s="9" t="s">
        <v>18</v>
      </c>
    </row>
    <row r="624" spans="1:10">
      <c r="A624" s="6">
        <v>620</v>
      </c>
      <c r="B624" s="7" t="s">
        <v>1044</v>
      </c>
      <c r="C624" s="8" t="s">
        <v>343</v>
      </c>
      <c r="D624" s="7" t="s">
        <v>13</v>
      </c>
      <c r="E624" s="7" t="s">
        <v>14</v>
      </c>
      <c r="F624" s="8" t="s">
        <v>15</v>
      </c>
      <c r="G624" s="6" t="str">
        <f>VLOOKUP(C624,[10]导入模板!$B$4:$I$57,8,FALSE)</f>
        <v>265</v>
      </c>
      <c r="H624" s="9" t="s">
        <v>988</v>
      </c>
      <c r="I624" s="9" t="s">
        <v>989</v>
      </c>
      <c r="J624" s="9" t="s">
        <v>18</v>
      </c>
    </row>
    <row r="625" spans="1:10">
      <c r="A625" s="6">
        <v>621</v>
      </c>
      <c r="B625" s="7" t="s">
        <v>1045</v>
      </c>
      <c r="C625" s="8" t="s">
        <v>1046</v>
      </c>
      <c r="D625" s="7" t="s">
        <v>13</v>
      </c>
      <c r="E625" s="7" t="s">
        <v>14</v>
      </c>
      <c r="F625" s="8" t="s">
        <v>15</v>
      </c>
      <c r="G625" s="6" t="str">
        <f>VLOOKUP(C625,[10]导入模板!$B$4:$I$57,8,FALSE)</f>
        <v>265</v>
      </c>
      <c r="H625" s="9" t="s">
        <v>988</v>
      </c>
      <c r="I625" s="9" t="s">
        <v>989</v>
      </c>
      <c r="J625" s="9" t="s">
        <v>18</v>
      </c>
    </row>
    <row r="626" spans="1:10">
      <c r="A626" s="6">
        <v>622</v>
      </c>
      <c r="B626" s="7" t="s">
        <v>1047</v>
      </c>
      <c r="C626" s="8" t="s">
        <v>1048</v>
      </c>
      <c r="D626" s="7" t="s">
        <v>13</v>
      </c>
      <c r="E626" s="7" t="s">
        <v>14</v>
      </c>
      <c r="F626" s="8" t="s">
        <v>15</v>
      </c>
      <c r="G626" s="6" t="str">
        <f>VLOOKUP(C626,[10]导入模板!$B$4:$I$57,8,FALSE)</f>
        <v>265</v>
      </c>
      <c r="H626" s="9" t="s">
        <v>988</v>
      </c>
      <c r="I626" s="9" t="s">
        <v>989</v>
      </c>
      <c r="J626" s="9" t="s">
        <v>18</v>
      </c>
    </row>
    <row r="627" spans="1:10">
      <c r="A627" s="6">
        <v>623</v>
      </c>
      <c r="B627" s="7" t="s">
        <v>1049</v>
      </c>
      <c r="C627" s="8" t="s">
        <v>1050</v>
      </c>
      <c r="D627" s="7" t="s">
        <v>13</v>
      </c>
      <c r="E627" s="7" t="s">
        <v>14</v>
      </c>
      <c r="F627" s="8" t="s">
        <v>15</v>
      </c>
      <c r="G627" s="6" t="str">
        <f>VLOOKUP(C627,[10]导入模板!$B$4:$I$57,8,FALSE)</f>
        <v>265</v>
      </c>
      <c r="H627" s="9" t="s">
        <v>988</v>
      </c>
      <c r="I627" s="9" t="s">
        <v>989</v>
      </c>
      <c r="J627" s="9" t="s">
        <v>18</v>
      </c>
    </row>
    <row r="628" spans="1:10">
      <c r="A628" s="6">
        <v>624</v>
      </c>
      <c r="B628" s="7" t="s">
        <v>1051</v>
      </c>
      <c r="C628" s="8" t="s">
        <v>1052</v>
      </c>
      <c r="D628" s="7" t="s">
        <v>13</v>
      </c>
      <c r="E628" s="7" t="s">
        <v>14</v>
      </c>
      <c r="F628" s="8" t="s">
        <v>15</v>
      </c>
      <c r="G628" s="6" t="str">
        <f>VLOOKUP(C628,[10]导入模板!$B$4:$I$57,8,FALSE)</f>
        <v>265</v>
      </c>
      <c r="H628" s="9" t="s">
        <v>988</v>
      </c>
      <c r="I628" s="9" t="s">
        <v>989</v>
      </c>
      <c r="J628" s="9" t="s">
        <v>18</v>
      </c>
    </row>
    <row r="629" spans="1:10">
      <c r="A629" s="6">
        <v>625</v>
      </c>
      <c r="B629" s="7" t="s">
        <v>1053</v>
      </c>
      <c r="C629" s="8" t="s">
        <v>209</v>
      </c>
      <c r="D629" s="7" t="s">
        <v>13</v>
      </c>
      <c r="E629" s="7" t="s">
        <v>14</v>
      </c>
      <c r="F629" s="8" t="s">
        <v>15</v>
      </c>
      <c r="G629" s="6"/>
      <c r="H629" s="9" t="s">
        <v>988</v>
      </c>
      <c r="I629" s="9" t="s">
        <v>989</v>
      </c>
      <c r="J629" s="9" t="s">
        <v>18</v>
      </c>
    </row>
    <row r="630" spans="1:10">
      <c r="A630" s="6">
        <v>626</v>
      </c>
      <c r="B630" s="7" t="s">
        <v>1054</v>
      </c>
      <c r="C630" s="8" t="s">
        <v>555</v>
      </c>
      <c r="D630" s="7" t="s">
        <v>13</v>
      </c>
      <c r="E630" s="7" t="s">
        <v>14</v>
      </c>
      <c r="F630" s="8" t="s">
        <v>15</v>
      </c>
      <c r="G630" s="6"/>
      <c r="H630" s="9" t="s">
        <v>988</v>
      </c>
      <c r="I630" s="9" t="s">
        <v>989</v>
      </c>
      <c r="J630" s="9" t="s">
        <v>18</v>
      </c>
    </row>
    <row r="631" spans="1:10">
      <c r="A631" s="6">
        <v>627</v>
      </c>
      <c r="B631" s="7" t="s">
        <v>1055</v>
      </c>
      <c r="C631" s="8" t="s">
        <v>1056</v>
      </c>
      <c r="D631" s="7" t="s">
        <v>13</v>
      </c>
      <c r="E631" s="7" t="s">
        <v>14</v>
      </c>
      <c r="F631" s="8" t="s">
        <v>15</v>
      </c>
      <c r="G631" s="6" t="str">
        <f>VLOOKUP(C631,[10]导入模板!$B$4:$I$57,8,FALSE)</f>
        <v>265</v>
      </c>
      <c r="H631" s="9" t="s">
        <v>988</v>
      </c>
      <c r="I631" s="9" t="s">
        <v>989</v>
      </c>
      <c r="J631" s="9" t="s">
        <v>18</v>
      </c>
    </row>
    <row r="632" spans="1:10">
      <c r="A632" s="6">
        <v>628</v>
      </c>
      <c r="B632" s="7" t="s">
        <v>1057</v>
      </c>
      <c r="C632" s="8" t="s">
        <v>1058</v>
      </c>
      <c r="D632" s="7" t="s">
        <v>13</v>
      </c>
      <c r="E632" s="7" t="s">
        <v>14</v>
      </c>
      <c r="F632" s="8" t="s">
        <v>15</v>
      </c>
      <c r="G632" s="6" t="str">
        <f>VLOOKUP(C632,[10]导入模板!$B$4:$I$57,8,FALSE)</f>
        <v>265</v>
      </c>
      <c r="H632" s="9" t="s">
        <v>988</v>
      </c>
      <c r="I632" s="9" t="s">
        <v>989</v>
      </c>
      <c r="J632" s="9" t="s">
        <v>18</v>
      </c>
    </row>
    <row r="633" spans="1:10">
      <c r="A633" s="6">
        <v>629</v>
      </c>
      <c r="B633" s="7" t="s">
        <v>1059</v>
      </c>
      <c r="C633" s="8" t="s">
        <v>677</v>
      </c>
      <c r="D633" s="7" t="s">
        <v>13</v>
      </c>
      <c r="E633" s="7" t="s">
        <v>14</v>
      </c>
      <c r="F633" s="8" t="s">
        <v>15</v>
      </c>
      <c r="G633" s="6" t="str">
        <f>VLOOKUP(C633,[10]导入模板!$B$4:$I$57,8,FALSE)</f>
        <v>265</v>
      </c>
      <c r="H633" s="9" t="s">
        <v>988</v>
      </c>
      <c r="I633" s="9" t="s">
        <v>989</v>
      </c>
      <c r="J633" s="9" t="s">
        <v>18</v>
      </c>
    </row>
    <row r="634" spans="1:10">
      <c r="A634" s="6">
        <v>630</v>
      </c>
      <c r="B634" s="7" t="s">
        <v>1060</v>
      </c>
      <c r="C634" s="8" t="s">
        <v>352</v>
      </c>
      <c r="D634" s="7" t="s">
        <v>13</v>
      </c>
      <c r="E634" s="7" t="s">
        <v>14</v>
      </c>
      <c r="F634" s="8" t="s">
        <v>15</v>
      </c>
      <c r="G634" s="6" t="str">
        <f>VLOOKUP(C634,[10]导入模板!$B$4:$I$57,8,FALSE)</f>
        <v>265</v>
      </c>
      <c r="H634" s="9" t="s">
        <v>988</v>
      </c>
      <c r="I634" s="9" t="s">
        <v>989</v>
      </c>
      <c r="J634" s="9" t="s">
        <v>18</v>
      </c>
    </row>
    <row r="635" spans="1:10">
      <c r="A635" s="6">
        <v>631</v>
      </c>
      <c r="B635" s="7" t="s">
        <v>1061</v>
      </c>
      <c r="C635" s="8" t="s">
        <v>1062</v>
      </c>
      <c r="D635" s="7" t="s">
        <v>13</v>
      </c>
      <c r="E635" s="7" t="s">
        <v>14</v>
      </c>
      <c r="F635" s="8" t="s">
        <v>15</v>
      </c>
      <c r="G635" s="6" t="str">
        <f>VLOOKUP(C635,[10]导入模板!$B$4:$I$57,8,FALSE)</f>
        <v>265</v>
      </c>
      <c r="H635" s="9" t="s">
        <v>988</v>
      </c>
      <c r="I635" s="9" t="s">
        <v>989</v>
      </c>
      <c r="J635" s="9" t="s">
        <v>18</v>
      </c>
    </row>
    <row r="636" spans="1:10">
      <c r="A636" s="6">
        <v>632</v>
      </c>
      <c r="B636" s="7" t="s">
        <v>1063</v>
      </c>
      <c r="C636" s="8" t="s">
        <v>1064</v>
      </c>
      <c r="D636" s="7" t="s">
        <v>13</v>
      </c>
      <c r="E636" s="7" t="s">
        <v>14</v>
      </c>
      <c r="F636" s="8" t="s">
        <v>15</v>
      </c>
      <c r="G636" s="6" t="str">
        <f>VLOOKUP(C636,[10]导入模板!$B$4:$I$57,8,FALSE)</f>
        <v>265</v>
      </c>
      <c r="H636" s="9" t="s">
        <v>988</v>
      </c>
      <c r="I636" s="9" t="s">
        <v>989</v>
      </c>
      <c r="J636" s="9" t="s">
        <v>18</v>
      </c>
    </row>
    <row r="637" spans="1:10">
      <c r="A637" s="6">
        <v>633</v>
      </c>
      <c r="B637" s="7" t="s">
        <v>1065</v>
      </c>
      <c r="C637" s="8" t="s">
        <v>1066</v>
      </c>
      <c r="D637" s="7" t="s">
        <v>13</v>
      </c>
      <c r="E637" s="7" t="s">
        <v>14</v>
      </c>
      <c r="F637" s="8" t="s">
        <v>15</v>
      </c>
      <c r="G637" s="6" t="str">
        <f>VLOOKUP(C637,[10]导入模板!$B$4:$I$57,8,FALSE)</f>
        <v>265</v>
      </c>
      <c r="H637" s="9" t="s">
        <v>988</v>
      </c>
      <c r="I637" s="9" t="s">
        <v>989</v>
      </c>
      <c r="J637" s="9" t="s">
        <v>18</v>
      </c>
    </row>
    <row r="638" spans="1:10">
      <c r="A638" s="6">
        <v>634</v>
      </c>
      <c r="B638" s="7" t="s">
        <v>1067</v>
      </c>
      <c r="C638" s="8" t="s">
        <v>70</v>
      </c>
      <c r="D638" s="7" t="s">
        <v>13</v>
      </c>
      <c r="E638" s="7" t="s">
        <v>14</v>
      </c>
      <c r="F638" s="8" t="s">
        <v>15</v>
      </c>
      <c r="G638" s="6" t="str">
        <f>VLOOKUP(C638,[10]导入模板!$B$4:$I$57,8,FALSE)</f>
        <v>265</v>
      </c>
      <c r="H638" s="9" t="s">
        <v>988</v>
      </c>
      <c r="I638" s="9" t="s">
        <v>989</v>
      </c>
      <c r="J638" s="9" t="s">
        <v>18</v>
      </c>
    </row>
    <row r="639" spans="1:10">
      <c r="A639" s="6">
        <v>635</v>
      </c>
      <c r="B639" s="7" t="s">
        <v>1068</v>
      </c>
      <c r="C639" s="8" t="s">
        <v>1069</v>
      </c>
      <c r="D639" s="7" t="s">
        <v>13</v>
      </c>
      <c r="E639" s="7" t="s">
        <v>14</v>
      </c>
      <c r="F639" s="8" t="s">
        <v>15</v>
      </c>
      <c r="G639" s="6" t="str">
        <f>VLOOKUP(C639,[10]导入模板!$B$4:$I$57,8,FALSE)</f>
        <v>265</v>
      </c>
      <c r="H639" s="9" t="s">
        <v>988</v>
      </c>
      <c r="I639" s="9" t="s">
        <v>989</v>
      </c>
      <c r="J639" s="9" t="s">
        <v>18</v>
      </c>
    </row>
    <row r="640" spans="1:10">
      <c r="A640" s="6">
        <v>636</v>
      </c>
      <c r="B640" s="7" t="s">
        <v>1070</v>
      </c>
      <c r="C640" s="8" t="s">
        <v>1071</v>
      </c>
      <c r="D640" s="7" t="s">
        <v>13</v>
      </c>
      <c r="E640" s="7" t="s">
        <v>14</v>
      </c>
      <c r="F640" s="8" t="s">
        <v>15</v>
      </c>
      <c r="G640" s="6" t="str">
        <f>VLOOKUP(C640,[10]导入模板!$B$4:$I$57,8,FALSE)</f>
        <v>265</v>
      </c>
      <c r="H640" s="9" t="s">
        <v>988</v>
      </c>
      <c r="I640" s="9" t="s">
        <v>989</v>
      </c>
      <c r="J640" s="9" t="s">
        <v>18</v>
      </c>
    </row>
    <row r="641" spans="1:10">
      <c r="A641" s="6">
        <v>637</v>
      </c>
      <c r="B641" s="7" t="s">
        <v>1072</v>
      </c>
      <c r="C641" s="8" t="s">
        <v>1071</v>
      </c>
      <c r="D641" s="7" t="s">
        <v>13</v>
      </c>
      <c r="E641" s="7" t="s">
        <v>14</v>
      </c>
      <c r="F641" s="8" t="s">
        <v>15</v>
      </c>
      <c r="G641" s="6" t="str">
        <f>VLOOKUP(C641,[10]导入模板!$B$4:$I$57,8,FALSE)</f>
        <v>265</v>
      </c>
      <c r="H641" s="9" t="s">
        <v>988</v>
      </c>
      <c r="I641" s="9" t="s">
        <v>989</v>
      </c>
      <c r="J641" s="9" t="s">
        <v>18</v>
      </c>
    </row>
    <row r="642" spans="1:10">
      <c r="A642" s="6">
        <v>638</v>
      </c>
      <c r="B642" s="7" t="s">
        <v>1073</v>
      </c>
      <c r="C642" s="8" t="s">
        <v>1074</v>
      </c>
      <c r="D642" s="7" t="s">
        <v>13</v>
      </c>
      <c r="E642" s="7" t="s">
        <v>14</v>
      </c>
      <c r="F642" s="8" t="s">
        <v>15</v>
      </c>
      <c r="G642" s="6" t="str">
        <f>VLOOKUP(C642,[10]导入模板!$B$4:$I$57,8,FALSE)</f>
        <v>265</v>
      </c>
      <c r="H642" s="9" t="s">
        <v>988</v>
      </c>
      <c r="I642" s="9" t="s">
        <v>989</v>
      </c>
      <c r="J642" s="9" t="s">
        <v>18</v>
      </c>
    </row>
    <row r="643" spans="1:10">
      <c r="A643" s="6">
        <v>639</v>
      </c>
      <c r="B643" s="7" t="s">
        <v>1075</v>
      </c>
      <c r="C643" s="8" t="s">
        <v>950</v>
      </c>
      <c r="D643" s="7" t="s">
        <v>13</v>
      </c>
      <c r="E643" s="7" t="s">
        <v>14</v>
      </c>
      <c r="F643" s="8" t="s">
        <v>15</v>
      </c>
      <c r="G643" s="6" t="str">
        <f>VLOOKUP(C643,[10]导入模板!$B$4:$I$57,8,FALSE)</f>
        <v>265</v>
      </c>
      <c r="H643" s="9" t="s">
        <v>988</v>
      </c>
      <c r="I643" s="9" t="s">
        <v>989</v>
      </c>
      <c r="J643" s="9" t="s">
        <v>18</v>
      </c>
    </row>
    <row r="644" spans="1:10">
      <c r="A644" s="6">
        <v>640</v>
      </c>
      <c r="B644" s="7" t="s">
        <v>1076</v>
      </c>
      <c r="C644" s="8" t="s">
        <v>956</v>
      </c>
      <c r="D644" s="7" t="s">
        <v>13</v>
      </c>
      <c r="E644" s="7" t="s">
        <v>14</v>
      </c>
      <c r="F644" s="8" t="s">
        <v>15</v>
      </c>
      <c r="G644" s="6" t="str">
        <f>VLOOKUP(C644,[10]导入模板!$B$4:$I$57,8,FALSE)</f>
        <v>265</v>
      </c>
      <c r="H644" s="9" t="s">
        <v>988</v>
      </c>
      <c r="I644" s="9" t="s">
        <v>989</v>
      </c>
      <c r="J644" s="9" t="s">
        <v>18</v>
      </c>
    </row>
    <row r="645" spans="1:10">
      <c r="A645" s="6">
        <v>641</v>
      </c>
      <c r="B645" s="7" t="s">
        <v>1077</v>
      </c>
      <c r="C645" s="8" t="s">
        <v>1078</v>
      </c>
      <c r="D645" s="7" t="s">
        <v>13</v>
      </c>
      <c r="E645" s="7" t="s">
        <v>14</v>
      </c>
      <c r="F645" s="8" t="s">
        <v>15</v>
      </c>
      <c r="G645" s="6" t="str">
        <f>VLOOKUP(C645,[10]导入模板!$B$4:$I$57,8,FALSE)</f>
        <v>265</v>
      </c>
      <c r="H645" s="9" t="s">
        <v>988</v>
      </c>
      <c r="I645" s="9" t="s">
        <v>989</v>
      </c>
      <c r="J645" s="9" t="s">
        <v>18</v>
      </c>
    </row>
    <row r="646" spans="1:10">
      <c r="A646" s="6">
        <v>642</v>
      </c>
      <c r="B646" s="7" t="s">
        <v>1079</v>
      </c>
      <c r="C646" s="8" t="s">
        <v>1080</v>
      </c>
      <c r="D646" s="7" t="s">
        <v>13</v>
      </c>
      <c r="E646" s="7" t="s">
        <v>14</v>
      </c>
      <c r="F646" s="8" t="s">
        <v>15</v>
      </c>
      <c r="G646" s="6"/>
      <c r="H646" s="9" t="s">
        <v>988</v>
      </c>
      <c r="I646" s="9" t="s">
        <v>989</v>
      </c>
      <c r="J646" s="9" t="s">
        <v>18</v>
      </c>
    </row>
    <row r="647" spans="1:10">
      <c r="A647" s="6">
        <v>643</v>
      </c>
      <c r="B647" s="7" t="s">
        <v>1081</v>
      </c>
      <c r="C647" s="8" t="s">
        <v>950</v>
      </c>
      <c r="D647" s="7" t="s">
        <v>13</v>
      </c>
      <c r="E647" s="7" t="s">
        <v>14</v>
      </c>
      <c r="F647" s="8" t="s">
        <v>15</v>
      </c>
      <c r="G647" s="6"/>
      <c r="H647" s="9" t="s">
        <v>988</v>
      </c>
      <c r="I647" s="9" t="s">
        <v>126</v>
      </c>
      <c r="J647" s="9" t="s">
        <v>534</v>
      </c>
    </row>
    <row r="648" spans="1:10">
      <c r="A648" s="6">
        <v>644</v>
      </c>
      <c r="B648" s="7" t="s">
        <v>1082</v>
      </c>
      <c r="C648" s="8" t="s">
        <v>1083</v>
      </c>
      <c r="D648" s="7" t="s">
        <v>13</v>
      </c>
      <c r="E648" s="7" t="s">
        <v>14</v>
      </c>
      <c r="F648" s="8" t="s">
        <v>15</v>
      </c>
      <c r="G648" s="6" t="str">
        <f>VLOOKUP(C648,[11]导入模板!$B$4:$I$50,8,FALSE)</f>
        <v>265</v>
      </c>
      <c r="H648" s="9" t="s">
        <v>988</v>
      </c>
      <c r="I648" s="9" t="s">
        <v>126</v>
      </c>
      <c r="J648" s="9" t="s">
        <v>534</v>
      </c>
    </row>
    <row r="649" spans="1:10">
      <c r="A649" s="6">
        <v>645</v>
      </c>
      <c r="B649" s="7" t="s">
        <v>1084</v>
      </c>
      <c r="C649" s="8" t="s">
        <v>849</v>
      </c>
      <c r="D649" s="7" t="s">
        <v>13</v>
      </c>
      <c r="E649" s="7" t="s">
        <v>14</v>
      </c>
      <c r="F649" s="8" t="s">
        <v>15</v>
      </c>
      <c r="G649" s="6" t="str">
        <f>VLOOKUP(C649,[11]导入模板!$B$4:$I$50,8,FALSE)</f>
        <v>265</v>
      </c>
      <c r="H649" s="9" t="s">
        <v>988</v>
      </c>
      <c r="I649" s="9" t="s">
        <v>126</v>
      </c>
      <c r="J649" s="9" t="s">
        <v>534</v>
      </c>
    </row>
    <row r="650" spans="1:10">
      <c r="A650" s="6">
        <v>646</v>
      </c>
      <c r="B650" s="7" t="s">
        <v>1085</v>
      </c>
      <c r="C650" s="8" t="s">
        <v>667</v>
      </c>
      <c r="D650" s="7" t="s">
        <v>13</v>
      </c>
      <c r="E650" s="7" t="s">
        <v>14</v>
      </c>
      <c r="F650" s="8" t="s">
        <v>15</v>
      </c>
      <c r="G650" s="6"/>
      <c r="H650" s="9" t="s">
        <v>988</v>
      </c>
      <c r="I650" s="9" t="s">
        <v>126</v>
      </c>
      <c r="J650" s="9" t="s">
        <v>534</v>
      </c>
    </row>
    <row r="651" spans="1:10">
      <c r="A651" s="6">
        <v>647</v>
      </c>
      <c r="B651" s="7" t="s">
        <v>1086</v>
      </c>
      <c r="C651" s="8" t="s">
        <v>775</v>
      </c>
      <c r="D651" s="7" t="s">
        <v>13</v>
      </c>
      <c r="E651" s="7" t="s">
        <v>14</v>
      </c>
      <c r="F651" s="8" t="s">
        <v>15</v>
      </c>
      <c r="G651" s="6" t="str">
        <f>VLOOKUP(C651,[11]导入模板!$B$4:$I$50,8,FALSE)</f>
        <v>265</v>
      </c>
      <c r="H651" s="9" t="s">
        <v>988</v>
      </c>
      <c r="I651" s="9" t="s">
        <v>126</v>
      </c>
      <c r="J651" s="9" t="s">
        <v>534</v>
      </c>
    </row>
    <row r="652" spans="1:10">
      <c r="A652" s="6">
        <v>648</v>
      </c>
      <c r="B652" s="7" t="s">
        <v>1087</v>
      </c>
      <c r="C652" s="8" t="s">
        <v>950</v>
      </c>
      <c r="D652" s="7" t="s">
        <v>13</v>
      </c>
      <c r="E652" s="7" t="s">
        <v>14</v>
      </c>
      <c r="F652" s="8" t="s">
        <v>15</v>
      </c>
      <c r="G652" s="6" t="str">
        <f>VLOOKUP(C652,[11]导入模板!$B$4:$I$50,8,FALSE)</f>
        <v>265</v>
      </c>
      <c r="H652" s="9" t="s">
        <v>988</v>
      </c>
      <c r="I652" s="9" t="s">
        <v>126</v>
      </c>
      <c r="J652" s="9" t="s">
        <v>534</v>
      </c>
    </row>
    <row r="653" spans="1:10">
      <c r="A653" s="6">
        <v>649</v>
      </c>
      <c r="B653" s="7" t="s">
        <v>1088</v>
      </c>
      <c r="C653" s="8" t="s">
        <v>1089</v>
      </c>
      <c r="D653" s="7" t="s">
        <v>13</v>
      </c>
      <c r="E653" s="7" t="s">
        <v>14</v>
      </c>
      <c r="F653" s="8" t="s">
        <v>15</v>
      </c>
      <c r="G653" s="6" t="str">
        <f>VLOOKUP(C653,[11]导入模板!$B$4:$I$50,8,FALSE)</f>
        <v>265</v>
      </c>
      <c r="H653" s="9" t="s">
        <v>988</v>
      </c>
      <c r="I653" s="9" t="s">
        <v>126</v>
      </c>
      <c r="J653" s="9" t="s">
        <v>534</v>
      </c>
    </row>
    <row r="654" spans="1:10">
      <c r="A654" s="6">
        <v>650</v>
      </c>
      <c r="B654" s="7" t="s">
        <v>1090</v>
      </c>
      <c r="C654" s="8" t="s">
        <v>113</v>
      </c>
      <c r="D654" s="7" t="s">
        <v>13</v>
      </c>
      <c r="E654" s="7" t="s">
        <v>14</v>
      </c>
      <c r="F654" s="8" t="s">
        <v>15</v>
      </c>
      <c r="G654" s="6" t="str">
        <f>VLOOKUP(C654,[11]导入模板!$B$4:$I$50,8,FALSE)</f>
        <v>265</v>
      </c>
      <c r="H654" s="9" t="s">
        <v>988</v>
      </c>
      <c r="I654" s="9" t="s">
        <v>126</v>
      </c>
      <c r="J654" s="9" t="s">
        <v>534</v>
      </c>
    </row>
    <row r="655" spans="1:10">
      <c r="A655" s="6">
        <v>651</v>
      </c>
      <c r="B655" s="7" t="s">
        <v>1091</v>
      </c>
      <c r="C655" s="8" t="s">
        <v>113</v>
      </c>
      <c r="D655" s="7" t="s">
        <v>13</v>
      </c>
      <c r="E655" s="7" t="s">
        <v>14</v>
      </c>
      <c r="F655" s="8" t="s">
        <v>15</v>
      </c>
      <c r="G655" s="6" t="str">
        <f>VLOOKUP(C655,[11]导入模板!$B$4:$I$50,8,FALSE)</f>
        <v>265</v>
      </c>
      <c r="H655" s="9" t="s">
        <v>988</v>
      </c>
      <c r="I655" s="9" t="s">
        <v>126</v>
      </c>
      <c r="J655" s="9" t="s">
        <v>534</v>
      </c>
    </row>
    <row r="656" spans="1:10">
      <c r="A656" s="6">
        <v>652</v>
      </c>
      <c r="B656" s="7" t="s">
        <v>1092</v>
      </c>
      <c r="C656" s="8" t="s">
        <v>962</v>
      </c>
      <c r="D656" s="7" t="s">
        <v>13</v>
      </c>
      <c r="E656" s="7" t="s">
        <v>14</v>
      </c>
      <c r="F656" s="8" t="s">
        <v>15</v>
      </c>
      <c r="G656" s="6"/>
      <c r="H656" s="9" t="s">
        <v>988</v>
      </c>
      <c r="I656" s="9" t="s">
        <v>126</v>
      </c>
      <c r="J656" s="9" t="s">
        <v>534</v>
      </c>
    </row>
    <row r="657" spans="1:10">
      <c r="A657" s="6">
        <v>653</v>
      </c>
      <c r="B657" s="7" t="s">
        <v>1093</v>
      </c>
      <c r="C657" s="8" t="s">
        <v>1094</v>
      </c>
      <c r="D657" s="7" t="s">
        <v>13</v>
      </c>
      <c r="E657" s="7" t="s">
        <v>14</v>
      </c>
      <c r="F657" s="8" t="s">
        <v>15</v>
      </c>
      <c r="G657" s="6" t="str">
        <f>VLOOKUP(C657,[11]导入模板!$B$4:$I$50,8,FALSE)</f>
        <v>265</v>
      </c>
      <c r="H657" s="9" t="s">
        <v>988</v>
      </c>
      <c r="I657" s="9" t="s">
        <v>126</v>
      </c>
      <c r="J657" s="9" t="s">
        <v>534</v>
      </c>
    </row>
    <row r="658" spans="1:10">
      <c r="A658" s="6">
        <v>654</v>
      </c>
      <c r="B658" s="7" t="s">
        <v>1095</v>
      </c>
      <c r="C658" s="8" t="s">
        <v>1096</v>
      </c>
      <c r="D658" s="7" t="s">
        <v>13</v>
      </c>
      <c r="E658" s="7" t="s">
        <v>14</v>
      </c>
      <c r="F658" s="8" t="s">
        <v>15</v>
      </c>
      <c r="G658" s="6" t="str">
        <f>VLOOKUP(C658,[11]导入模板!$B$4:$I$50,8,FALSE)</f>
        <v>265</v>
      </c>
      <c r="H658" s="9" t="s">
        <v>988</v>
      </c>
      <c r="I658" s="9" t="s">
        <v>126</v>
      </c>
      <c r="J658" s="9" t="s">
        <v>534</v>
      </c>
    </row>
    <row r="659" spans="1:10">
      <c r="A659" s="6">
        <v>655</v>
      </c>
      <c r="B659" s="7" t="s">
        <v>1097</v>
      </c>
      <c r="C659" s="8" t="s">
        <v>704</v>
      </c>
      <c r="D659" s="7" t="s">
        <v>13</v>
      </c>
      <c r="E659" s="7" t="s">
        <v>14</v>
      </c>
      <c r="F659" s="8" t="s">
        <v>15</v>
      </c>
      <c r="G659" s="6"/>
      <c r="H659" s="9" t="s">
        <v>988</v>
      </c>
      <c r="I659" s="9" t="s">
        <v>126</v>
      </c>
      <c r="J659" s="9" t="s">
        <v>534</v>
      </c>
    </row>
    <row r="660" spans="1:10">
      <c r="A660" s="6">
        <v>656</v>
      </c>
      <c r="B660" s="7" t="s">
        <v>1098</v>
      </c>
      <c r="C660" s="8" t="s">
        <v>1099</v>
      </c>
      <c r="D660" s="7" t="s">
        <v>13</v>
      </c>
      <c r="E660" s="7" t="s">
        <v>14</v>
      </c>
      <c r="F660" s="8" t="s">
        <v>15</v>
      </c>
      <c r="G660" s="6"/>
      <c r="H660" s="9" t="s">
        <v>988</v>
      </c>
      <c r="I660" s="9" t="s">
        <v>126</v>
      </c>
      <c r="J660" s="9" t="s">
        <v>534</v>
      </c>
    </row>
    <row r="661" spans="1:10">
      <c r="A661" s="6">
        <v>657</v>
      </c>
      <c r="B661" s="7" t="s">
        <v>1100</v>
      </c>
      <c r="C661" s="8" t="s">
        <v>1101</v>
      </c>
      <c r="D661" s="7" t="s">
        <v>13</v>
      </c>
      <c r="E661" s="7" t="s">
        <v>14</v>
      </c>
      <c r="F661" s="8" t="s">
        <v>15</v>
      </c>
      <c r="G661" s="6" t="str">
        <f>VLOOKUP(C661,[11]导入模板!$B$4:$I$50,8,FALSE)</f>
        <v>265</v>
      </c>
      <c r="H661" s="9" t="s">
        <v>988</v>
      </c>
      <c r="I661" s="9" t="s">
        <v>126</v>
      </c>
      <c r="J661" s="9" t="s">
        <v>534</v>
      </c>
    </row>
    <row r="662" spans="1:10">
      <c r="A662" s="6">
        <v>658</v>
      </c>
      <c r="B662" s="7" t="s">
        <v>1102</v>
      </c>
      <c r="C662" s="8" t="s">
        <v>979</v>
      </c>
      <c r="D662" s="7" t="s">
        <v>13</v>
      </c>
      <c r="E662" s="7" t="s">
        <v>14</v>
      </c>
      <c r="F662" s="8" t="s">
        <v>15</v>
      </c>
      <c r="G662" s="6" t="str">
        <f>VLOOKUP(C662,[11]导入模板!$B$4:$I$50,8,FALSE)</f>
        <v>265</v>
      </c>
      <c r="H662" s="9" t="s">
        <v>988</v>
      </c>
      <c r="I662" s="9" t="s">
        <v>126</v>
      </c>
      <c r="J662" s="9" t="s">
        <v>534</v>
      </c>
    </row>
    <row r="663" spans="1:10">
      <c r="A663" s="6">
        <v>659</v>
      </c>
      <c r="B663" s="7" t="s">
        <v>1103</v>
      </c>
      <c r="C663" s="8" t="s">
        <v>933</v>
      </c>
      <c r="D663" s="7" t="s">
        <v>13</v>
      </c>
      <c r="E663" s="7" t="s">
        <v>14</v>
      </c>
      <c r="F663" s="8" t="s">
        <v>15</v>
      </c>
      <c r="G663" s="6" t="str">
        <f>VLOOKUP(C663,[11]导入模板!$B$4:$I$50,8,FALSE)</f>
        <v>265</v>
      </c>
      <c r="H663" s="9" t="s">
        <v>988</v>
      </c>
      <c r="I663" s="9" t="s">
        <v>126</v>
      </c>
      <c r="J663" s="9" t="s">
        <v>534</v>
      </c>
    </row>
    <row r="664" spans="1:10">
      <c r="A664" s="6">
        <v>660</v>
      </c>
      <c r="B664" s="7" t="s">
        <v>1104</v>
      </c>
      <c r="C664" s="8" t="s">
        <v>1105</v>
      </c>
      <c r="D664" s="7" t="s">
        <v>13</v>
      </c>
      <c r="E664" s="7" t="s">
        <v>14</v>
      </c>
      <c r="F664" s="8" t="s">
        <v>15</v>
      </c>
      <c r="G664" s="6"/>
      <c r="H664" s="9" t="s">
        <v>988</v>
      </c>
      <c r="I664" s="9" t="s">
        <v>126</v>
      </c>
      <c r="J664" s="9" t="s">
        <v>534</v>
      </c>
    </row>
    <row r="665" spans="1:10">
      <c r="A665" s="6">
        <v>661</v>
      </c>
      <c r="B665" s="7" t="s">
        <v>1106</v>
      </c>
      <c r="C665" s="8" t="s">
        <v>427</v>
      </c>
      <c r="D665" s="7" t="s">
        <v>13</v>
      </c>
      <c r="E665" s="7" t="s">
        <v>14</v>
      </c>
      <c r="F665" s="8" t="s">
        <v>15</v>
      </c>
      <c r="G665" s="6" t="str">
        <f>VLOOKUP(C665,[11]导入模板!$B$4:$I$50,8,FALSE)</f>
        <v>265</v>
      </c>
      <c r="H665" s="9" t="s">
        <v>988</v>
      </c>
      <c r="I665" s="9" t="s">
        <v>126</v>
      </c>
      <c r="J665" s="9" t="s">
        <v>534</v>
      </c>
    </row>
    <row r="666" spans="1:10">
      <c r="A666" s="6">
        <v>662</v>
      </c>
      <c r="B666" s="7" t="s">
        <v>1107</v>
      </c>
      <c r="C666" s="8" t="s">
        <v>1108</v>
      </c>
      <c r="D666" s="7" t="s">
        <v>13</v>
      </c>
      <c r="E666" s="7" t="s">
        <v>14</v>
      </c>
      <c r="F666" s="8" t="s">
        <v>15</v>
      </c>
      <c r="G666" s="6" t="str">
        <f>VLOOKUP(C666,[11]导入模板!$B$4:$I$50,8,FALSE)</f>
        <v>265</v>
      </c>
      <c r="H666" s="9" t="s">
        <v>988</v>
      </c>
      <c r="I666" s="9" t="s">
        <v>126</v>
      </c>
      <c r="J666" s="9" t="s">
        <v>534</v>
      </c>
    </row>
    <row r="667" spans="1:10">
      <c r="A667" s="6">
        <v>663</v>
      </c>
      <c r="B667" s="7" t="s">
        <v>616</v>
      </c>
      <c r="C667" s="8" t="s">
        <v>919</v>
      </c>
      <c r="D667" s="7" t="s">
        <v>13</v>
      </c>
      <c r="E667" s="7" t="s">
        <v>14</v>
      </c>
      <c r="F667" s="8" t="s">
        <v>15</v>
      </c>
      <c r="G667" s="6" t="str">
        <f>VLOOKUP(C667,[11]导入模板!$B$4:$I$50,8,FALSE)</f>
        <v>265</v>
      </c>
      <c r="H667" s="9" t="s">
        <v>988</v>
      </c>
      <c r="I667" s="9" t="s">
        <v>126</v>
      </c>
      <c r="J667" s="9" t="s">
        <v>534</v>
      </c>
    </row>
    <row r="668" spans="1:10">
      <c r="A668" s="6">
        <v>664</v>
      </c>
      <c r="B668" s="7" t="s">
        <v>1109</v>
      </c>
      <c r="C668" s="8" t="s">
        <v>445</v>
      </c>
      <c r="D668" s="7" t="s">
        <v>13</v>
      </c>
      <c r="E668" s="7" t="s">
        <v>14</v>
      </c>
      <c r="F668" s="8" t="s">
        <v>15</v>
      </c>
      <c r="G668" s="6" t="str">
        <f>VLOOKUP(C668,[11]导入模板!$B$4:$I$50,8,FALSE)</f>
        <v>265</v>
      </c>
      <c r="H668" s="9" t="s">
        <v>988</v>
      </c>
      <c r="I668" s="9" t="s">
        <v>126</v>
      </c>
      <c r="J668" s="9" t="s">
        <v>534</v>
      </c>
    </row>
    <row r="669" spans="1:10">
      <c r="A669" s="6">
        <v>665</v>
      </c>
      <c r="B669" s="7" t="s">
        <v>1110</v>
      </c>
      <c r="C669" s="8" t="s">
        <v>1111</v>
      </c>
      <c r="D669" s="7" t="s">
        <v>13</v>
      </c>
      <c r="E669" s="7" t="s">
        <v>14</v>
      </c>
      <c r="F669" s="8" t="s">
        <v>15</v>
      </c>
      <c r="G669" s="6" t="str">
        <f>VLOOKUP(C669,[11]导入模板!$B$4:$I$50,8,FALSE)</f>
        <v>265</v>
      </c>
      <c r="H669" s="9" t="s">
        <v>988</v>
      </c>
      <c r="I669" s="9" t="s">
        <v>126</v>
      </c>
      <c r="J669" s="9" t="s">
        <v>534</v>
      </c>
    </row>
    <row r="670" spans="1:10">
      <c r="A670" s="6">
        <v>666</v>
      </c>
      <c r="B670" s="7" t="s">
        <v>1112</v>
      </c>
      <c r="C670" s="8" t="s">
        <v>1113</v>
      </c>
      <c r="D670" s="7" t="s">
        <v>13</v>
      </c>
      <c r="E670" s="7" t="s">
        <v>14</v>
      </c>
      <c r="F670" s="8" t="s">
        <v>15</v>
      </c>
      <c r="G670" s="6" t="str">
        <f>VLOOKUP(C670,[11]导入模板!$B$4:$I$50,8,FALSE)</f>
        <v>265</v>
      </c>
      <c r="H670" s="9" t="s">
        <v>988</v>
      </c>
      <c r="I670" s="9" t="s">
        <v>126</v>
      </c>
      <c r="J670" s="9" t="s">
        <v>534</v>
      </c>
    </row>
    <row r="671" spans="1:10">
      <c r="A671" s="6">
        <v>667</v>
      </c>
      <c r="B671" s="7" t="s">
        <v>1114</v>
      </c>
      <c r="C671" s="8" t="s">
        <v>933</v>
      </c>
      <c r="D671" s="7" t="s">
        <v>13</v>
      </c>
      <c r="E671" s="7" t="s">
        <v>14</v>
      </c>
      <c r="F671" s="8" t="s">
        <v>15</v>
      </c>
      <c r="G671" s="6" t="str">
        <f>VLOOKUP(C671,[11]导入模板!$B$4:$I$50,8,FALSE)</f>
        <v>265</v>
      </c>
      <c r="H671" s="9" t="s">
        <v>988</v>
      </c>
      <c r="I671" s="9" t="s">
        <v>126</v>
      </c>
      <c r="J671" s="9" t="s">
        <v>534</v>
      </c>
    </row>
    <row r="672" spans="1:10">
      <c r="A672" s="6">
        <v>668</v>
      </c>
      <c r="B672" s="7" t="s">
        <v>1115</v>
      </c>
      <c r="C672" s="8" t="s">
        <v>1116</v>
      </c>
      <c r="D672" s="7" t="s">
        <v>13</v>
      </c>
      <c r="E672" s="7" t="s">
        <v>14</v>
      </c>
      <c r="F672" s="8" t="s">
        <v>15</v>
      </c>
      <c r="G672" s="6"/>
      <c r="H672" s="9" t="s">
        <v>988</v>
      </c>
      <c r="I672" s="9" t="s">
        <v>126</v>
      </c>
      <c r="J672" s="9" t="s">
        <v>534</v>
      </c>
    </row>
    <row r="673" spans="1:10">
      <c r="A673" s="6">
        <v>669</v>
      </c>
      <c r="B673" s="7" t="s">
        <v>1117</v>
      </c>
      <c r="C673" s="8" t="s">
        <v>1118</v>
      </c>
      <c r="D673" s="7" t="s">
        <v>13</v>
      </c>
      <c r="E673" s="7" t="s">
        <v>14</v>
      </c>
      <c r="F673" s="8" t="s">
        <v>15</v>
      </c>
      <c r="G673" s="6" t="str">
        <f>VLOOKUP(C673,[11]导入模板!$B$4:$I$50,8,FALSE)</f>
        <v>265</v>
      </c>
      <c r="H673" s="9" t="s">
        <v>988</v>
      </c>
      <c r="I673" s="9" t="s">
        <v>126</v>
      </c>
      <c r="J673" s="9" t="s">
        <v>534</v>
      </c>
    </row>
    <row r="674" spans="1:10">
      <c r="A674" s="6">
        <v>670</v>
      </c>
      <c r="B674" s="7" t="s">
        <v>1119</v>
      </c>
      <c r="C674" s="8" t="s">
        <v>1120</v>
      </c>
      <c r="D674" s="7" t="s">
        <v>13</v>
      </c>
      <c r="E674" s="7" t="s">
        <v>14</v>
      </c>
      <c r="F674" s="8" t="s">
        <v>15</v>
      </c>
      <c r="G674" s="6" t="str">
        <f>VLOOKUP(C674,[11]导入模板!$B$4:$I$50,8,FALSE)</f>
        <v>265</v>
      </c>
      <c r="H674" s="9" t="s">
        <v>988</v>
      </c>
      <c r="I674" s="9" t="s">
        <v>126</v>
      </c>
      <c r="J674" s="9" t="s">
        <v>534</v>
      </c>
    </row>
    <row r="675" spans="1:10">
      <c r="A675" s="6">
        <v>671</v>
      </c>
      <c r="B675" s="7" t="s">
        <v>1121</v>
      </c>
      <c r="C675" s="8" t="s">
        <v>94</v>
      </c>
      <c r="D675" s="7" t="s">
        <v>13</v>
      </c>
      <c r="E675" s="7" t="s">
        <v>14</v>
      </c>
      <c r="F675" s="8" t="s">
        <v>15</v>
      </c>
      <c r="G675" s="6"/>
      <c r="H675" s="9" t="s">
        <v>988</v>
      </c>
      <c r="I675" s="9" t="s">
        <v>126</v>
      </c>
      <c r="J675" s="9" t="s">
        <v>534</v>
      </c>
    </row>
    <row r="676" spans="1:10">
      <c r="A676" s="6">
        <v>672</v>
      </c>
      <c r="B676" s="7" t="s">
        <v>1122</v>
      </c>
      <c r="C676" s="8" t="s">
        <v>133</v>
      </c>
      <c r="D676" s="7" t="s">
        <v>13</v>
      </c>
      <c r="E676" s="7" t="s">
        <v>14</v>
      </c>
      <c r="F676" s="8" t="s">
        <v>15</v>
      </c>
      <c r="G676" s="6" t="str">
        <f>VLOOKUP(C676,[11]导入模板!$B$4:$I$50,8,FALSE)</f>
        <v>265</v>
      </c>
      <c r="H676" s="9" t="s">
        <v>988</v>
      </c>
      <c r="I676" s="9" t="s">
        <v>126</v>
      </c>
      <c r="J676" s="9" t="s">
        <v>534</v>
      </c>
    </row>
    <row r="677" spans="1:10">
      <c r="A677" s="6">
        <v>673</v>
      </c>
      <c r="B677" s="7" t="s">
        <v>1123</v>
      </c>
      <c r="C677" s="8" t="s">
        <v>348</v>
      </c>
      <c r="D677" s="7" t="s">
        <v>13</v>
      </c>
      <c r="E677" s="7" t="s">
        <v>14</v>
      </c>
      <c r="F677" s="8" t="s">
        <v>15</v>
      </c>
      <c r="G677" s="6" t="str">
        <f>VLOOKUP(C677,[11]导入模板!$B$4:$I$50,8,FALSE)</f>
        <v>265</v>
      </c>
      <c r="H677" s="9" t="s">
        <v>988</v>
      </c>
      <c r="I677" s="9" t="s">
        <v>126</v>
      </c>
      <c r="J677" s="9" t="s">
        <v>534</v>
      </c>
    </row>
    <row r="678" spans="1:10">
      <c r="A678" s="6">
        <v>674</v>
      </c>
      <c r="B678" s="7" t="s">
        <v>1124</v>
      </c>
      <c r="C678" s="8" t="s">
        <v>1125</v>
      </c>
      <c r="D678" s="7" t="s">
        <v>13</v>
      </c>
      <c r="E678" s="7" t="s">
        <v>14</v>
      </c>
      <c r="F678" s="8" t="s">
        <v>15</v>
      </c>
      <c r="G678" s="6" t="str">
        <f>VLOOKUP(C678,[11]导入模板!$B$4:$I$50,8,FALSE)</f>
        <v>265</v>
      </c>
      <c r="H678" s="9" t="s">
        <v>988</v>
      </c>
      <c r="I678" s="9" t="s">
        <v>126</v>
      </c>
      <c r="J678" s="9" t="s">
        <v>534</v>
      </c>
    </row>
    <row r="679" spans="1:10">
      <c r="A679" s="6">
        <v>675</v>
      </c>
      <c r="B679" s="7" t="s">
        <v>1126</v>
      </c>
      <c r="C679" s="8" t="s">
        <v>1127</v>
      </c>
      <c r="D679" s="7" t="s">
        <v>13</v>
      </c>
      <c r="E679" s="7" t="s">
        <v>14</v>
      </c>
      <c r="F679" s="8" t="s">
        <v>15</v>
      </c>
      <c r="G679" s="6" t="str">
        <f>VLOOKUP(C679,[11]导入模板!$B$4:$I$50,8,FALSE)</f>
        <v>265</v>
      </c>
      <c r="H679" s="9" t="s">
        <v>988</v>
      </c>
      <c r="I679" s="9" t="s">
        <v>126</v>
      </c>
      <c r="J679" s="9" t="s">
        <v>534</v>
      </c>
    </row>
    <row r="680" spans="1:10">
      <c r="A680" s="6">
        <v>676</v>
      </c>
      <c r="B680" s="7" t="s">
        <v>1128</v>
      </c>
      <c r="C680" s="8" t="s">
        <v>1129</v>
      </c>
      <c r="D680" s="7" t="s">
        <v>13</v>
      </c>
      <c r="E680" s="7" t="s">
        <v>14</v>
      </c>
      <c r="F680" s="8" t="s">
        <v>15</v>
      </c>
      <c r="G680" s="6" t="str">
        <f>VLOOKUP(C680,[11]导入模板!$B$4:$I$50,8,FALSE)</f>
        <v>265</v>
      </c>
      <c r="H680" s="9" t="s">
        <v>988</v>
      </c>
      <c r="I680" s="9" t="s">
        <v>126</v>
      </c>
      <c r="J680" s="9" t="s">
        <v>534</v>
      </c>
    </row>
    <row r="681" spans="1:10">
      <c r="A681" s="6">
        <v>677</v>
      </c>
      <c r="B681" s="7" t="s">
        <v>1130</v>
      </c>
      <c r="C681" s="8" t="s">
        <v>1131</v>
      </c>
      <c r="D681" s="7" t="s">
        <v>13</v>
      </c>
      <c r="E681" s="7" t="s">
        <v>14</v>
      </c>
      <c r="F681" s="8" t="s">
        <v>15</v>
      </c>
      <c r="G681" s="6" t="str">
        <f>VLOOKUP(C681,[11]导入模板!$B$4:$I$50,8,FALSE)</f>
        <v>265</v>
      </c>
      <c r="H681" s="9" t="s">
        <v>988</v>
      </c>
      <c r="I681" s="9" t="s">
        <v>126</v>
      </c>
      <c r="J681" s="9" t="s">
        <v>534</v>
      </c>
    </row>
    <row r="682" spans="1:10">
      <c r="A682" s="6">
        <v>678</v>
      </c>
      <c r="B682" s="7" t="s">
        <v>1132</v>
      </c>
      <c r="C682" s="8" t="s">
        <v>546</v>
      </c>
      <c r="D682" s="7" t="s">
        <v>13</v>
      </c>
      <c r="E682" s="7" t="s">
        <v>14</v>
      </c>
      <c r="F682" s="8" t="s">
        <v>15</v>
      </c>
      <c r="G682" s="6" t="str">
        <f>VLOOKUP(C682,[11]导入模板!$B$4:$I$50,8,FALSE)</f>
        <v>265</v>
      </c>
      <c r="H682" s="9" t="s">
        <v>988</v>
      </c>
      <c r="I682" s="9" t="s">
        <v>126</v>
      </c>
      <c r="J682" s="9" t="s">
        <v>534</v>
      </c>
    </row>
    <row r="683" spans="1:10">
      <c r="A683" s="6">
        <v>679</v>
      </c>
      <c r="B683" s="7" t="s">
        <v>1133</v>
      </c>
      <c r="C683" s="8" t="s">
        <v>1134</v>
      </c>
      <c r="D683" s="7" t="s">
        <v>13</v>
      </c>
      <c r="E683" s="7" t="s">
        <v>14</v>
      </c>
      <c r="F683" s="8" t="s">
        <v>15</v>
      </c>
      <c r="G683" s="6" t="str">
        <f>VLOOKUP(C683,[11]导入模板!$B$4:$I$50,8,FALSE)</f>
        <v>265</v>
      </c>
      <c r="H683" s="9" t="s">
        <v>988</v>
      </c>
      <c r="I683" s="9" t="s">
        <v>126</v>
      </c>
      <c r="J683" s="9" t="s">
        <v>534</v>
      </c>
    </row>
    <row r="684" spans="1:10">
      <c r="A684" s="6">
        <v>680</v>
      </c>
      <c r="B684" s="7" t="s">
        <v>1115</v>
      </c>
      <c r="C684" s="8" t="s">
        <v>1135</v>
      </c>
      <c r="D684" s="7" t="s">
        <v>13</v>
      </c>
      <c r="E684" s="7" t="s">
        <v>14</v>
      </c>
      <c r="F684" s="8" t="s">
        <v>15</v>
      </c>
      <c r="G684" s="6" t="str">
        <f>VLOOKUP(C684,[11]导入模板!$B$4:$I$50,8,FALSE)</f>
        <v>265</v>
      </c>
      <c r="H684" s="9" t="s">
        <v>988</v>
      </c>
      <c r="I684" s="9" t="s">
        <v>126</v>
      </c>
      <c r="J684" s="9" t="s">
        <v>534</v>
      </c>
    </row>
    <row r="685" spans="1:10">
      <c r="A685" s="6">
        <v>681</v>
      </c>
      <c r="B685" s="7" t="s">
        <v>1136</v>
      </c>
      <c r="C685" s="8" t="s">
        <v>1137</v>
      </c>
      <c r="D685" s="7" t="s">
        <v>13</v>
      </c>
      <c r="E685" s="7" t="s">
        <v>14</v>
      </c>
      <c r="F685" s="8" t="s">
        <v>15</v>
      </c>
      <c r="G685" s="6" t="str">
        <f>VLOOKUP(C685,[11]导入模板!$B$4:$I$50,8,FALSE)</f>
        <v>265</v>
      </c>
      <c r="H685" s="9" t="s">
        <v>988</v>
      </c>
      <c r="I685" s="9" t="s">
        <v>126</v>
      </c>
      <c r="J685" s="9" t="s">
        <v>534</v>
      </c>
    </row>
    <row r="686" spans="1:10">
      <c r="A686" s="6">
        <v>682</v>
      </c>
      <c r="B686" s="7" t="s">
        <v>1138</v>
      </c>
      <c r="C686" s="8" t="s">
        <v>811</v>
      </c>
      <c r="D686" s="7" t="s">
        <v>13</v>
      </c>
      <c r="E686" s="7" t="s">
        <v>14</v>
      </c>
      <c r="F686" s="8" t="s">
        <v>15</v>
      </c>
      <c r="G686" s="6" t="str">
        <f>VLOOKUP(C686,[11]导入模板!$B$4:$I$50,8,FALSE)</f>
        <v>265</v>
      </c>
      <c r="H686" s="9" t="s">
        <v>988</v>
      </c>
      <c r="I686" s="9" t="s">
        <v>126</v>
      </c>
      <c r="J686" s="9" t="s">
        <v>534</v>
      </c>
    </row>
    <row r="687" spans="1:10">
      <c r="A687" s="6">
        <v>683</v>
      </c>
      <c r="B687" s="7" t="s">
        <v>1139</v>
      </c>
      <c r="C687" s="8" t="s">
        <v>133</v>
      </c>
      <c r="D687" s="7" t="s">
        <v>13</v>
      </c>
      <c r="E687" s="7" t="s">
        <v>14</v>
      </c>
      <c r="F687" s="8" t="s">
        <v>15</v>
      </c>
      <c r="G687" s="6" t="str">
        <f>VLOOKUP(C687,[11]导入模板!$B$4:$I$50,8,FALSE)</f>
        <v>265</v>
      </c>
      <c r="H687" s="9" t="s">
        <v>988</v>
      </c>
      <c r="I687" s="9" t="s">
        <v>126</v>
      </c>
      <c r="J687" s="9" t="s">
        <v>534</v>
      </c>
    </row>
    <row r="688" spans="1:10">
      <c r="A688" s="6">
        <v>684</v>
      </c>
      <c r="B688" s="7" t="s">
        <v>1140</v>
      </c>
      <c r="C688" s="8" t="s">
        <v>1050</v>
      </c>
      <c r="D688" s="7" t="s">
        <v>13</v>
      </c>
      <c r="E688" s="7" t="s">
        <v>14</v>
      </c>
      <c r="F688" s="8" t="s">
        <v>15</v>
      </c>
      <c r="G688" s="6" t="str">
        <f>VLOOKUP(C688,[11]导入模板!$B$4:$I$50,8,FALSE)</f>
        <v>265</v>
      </c>
      <c r="H688" s="9" t="s">
        <v>988</v>
      </c>
      <c r="I688" s="9" t="s">
        <v>126</v>
      </c>
      <c r="J688" s="9" t="s">
        <v>534</v>
      </c>
    </row>
    <row r="689" spans="1:10">
      <c r="A689" s="6">
        <v>685</v>
      </c>
      <c r="B689" s="7" t="s">
        <v>1141</v>
      </c>
      <c r="C689" s="8" t="s">
        <v>874</v>
      </c>
      <c r="D689" s="7" t="s">
        <v>13</v>
      </c>
      <c r="E689" s="7" t="s">
        <v>14</v>
      </c>
      <c r="F689" s="8" t="s">
        <v>15</v>
      </c>
      <c r="G689" s="6" t="str">
        <f>VLOOKUP(C689,[11]导入模板!$B$4:$I$50,8,FALSE)</f>
        <v>265</v>
      </c>
      <c r="H689" s="9" t="s">
        <v>988</v>
      </c>
      <c r="I689" s="9" t="s">
        <v>126</v>
      </c>
      <c r="J689" s="9" t="s">
        <v>534</v>
      </c>
    </row>
    <row r="690" spans="1:10">
      <c r="A690" s="6">
        <v>686</v>
      </c>
      <c r="B690" s="7" t="s">
        <v>1142</v>
      </c>
      <c r="C690" s="8" t="s">
        <v>1143</v>
      </c>
      <c r="D690" s="7" t="s">
        <v>13</v>
      </c>
      <c r="E690" s="7" t="s">
        <v>14</v>
      </c>
      <c r="F690" s="8" t="s">
        <v>15</v>
      </c>
      <c r="G690" s="6" t="str">
        <f>VLOOKUP(C690,[11]导入模板!$B$4:$I$50,8,FALSE)</f>
        <v>265</v>
      </c>
      <c r="H690" s="9" t="s">
        <v>988</v>
      </c>
      <c r="I690" s="9" t="s">
        <v>126</v>
      </c>
      <c r="J690" s="9" t="s">
        <v>534</v>
      </c>
    </row>
    <row r="691" spans="1:10">
      <c r="A691" s="6">
        <v>687</v>
      </c>
      <c r="B691" s="7" t="s">
        <v>1144</v>
      </c>
      <c r="C691" s="8" t="s">
        <v>1094</v>
      </c>
      <c r="D691" s="7" t="s">
        <v>13</v>
      </c>
      <c r="E691" s="7" t="s">
        <v>14</v>
      </c>
      <c r="F691" s="8" t="s">
        <v>15</v>
      </c>
      <c r="G691" s="6" t="str">
        <f>VLOOKUP(C691,[11]导入模板!$B$4:$I$50,8,FALSE)</f>
        <v>265</v>
      </c>
      <c r="H691" s="9" t="s">
        <v>988</v>
      </c>
      <c r="I691" s="9" t="s">
        <v>126</v>
      </c>
      <c r="J691" s="9" t="s">
        <v>534</v>
      </c>
    </row>
    <row r="692" spans="1:10">
      <c r="A692" s="6">
        <v>688</v>
      </c>
      <c r="B692" s="7" t="s">
        <v>1145</v>
      </c>
      <c r="C692" s="8" t="s">
        <v>1078</v>
      </c>
      <c r="D692" s="7" t="s">
        <v>13</v>
      </c>
      <c r="E692" s="7" t="s">
        <v>14</v>
      </c>
      <c r="F692" s="8" t="s">
        <v>15</v>
      </c>
      <c r="G692" s="6" t="str">
        <f>VLOOKUP(C692,[11]导入模板!$B$4:$I$50,8,FALSE)</f>
        <v>265</v>
      </c>
      <c r="H692" s="9" t="s">
        <v>988</v>
      </c>
      <c r="I692" s="9" t="s">
        <v>126</v>
      </c>
      <c r="J692" s="9" t="s">
        <v>534</v>
      </c>
    </row>
    <row r="693" spans="1:10">
      <c r="A693" s="6">
        <v>689</v>
      </c>
      <c r="B693" s="7" t="s">
        <v>1146</v>
      </c>
      <c r="C693" s="8" t="s">
        <v>406</v>
      </c>
      <c r="D693" s="7" t="s">
        <v>13</v>
      </c>
      <c r="E693" s="7" t="s">
        <v>14</v>
      </c>
      <c r="F693" s="8" t="s">
        <v>15</v>
      </c>
      <c r="G693" s="6" t="str">
        <f>VLOOKUP(C693,[11]导入模板!$B$4:$I$50,8,FALSE)</f>
        <v>265</v>
      </c>
      <c r="H693" s="9" t="s">
        <v>988</v>
      </c>
      <c r="I693" s="9" t="s">
        <v>126</v>
      </c>
      <c r="J693" s="9" t="s">
        <v>534</v>
      </c>
    </row>
    <row r="694" spans="1:10">
      <c r="A694" s="6">
        <v>690</v>
      </c>
      <c r="B694" s="7" t="s">
        <v>1147</v>
      </c>
      <c r="C694" s="8" t="s">
        <v>1148</v>
      </c>
      <c r="D694" s="7" t="s">
        <v>13</v>
      </c>
      <c r="E694" s="7" t="s">
        <v>14</v>
      </c>
      <c r="F694" s="8" t="s">
        <v>15</v>
      </c>
      <c r="G694" s="6"/>
      <c r="H694" s="9" t="s">
        <v>988</v>
      </c>
      <c r="I694" s="9" t="s">
        <v>126</v>
      </c>
      <c r="J694" s="9" t="s">
        <v>534</v>
      </c>
    </row>
    <row r="695" spans="1:10">
      <c r="A695" s="6">
        <v>691</v>
      </c>
      <c r="B695" s="7" t="s">
        <v>620</v>
      </c>
      <c r="C695" s="8" t="s">
        <v>203</v>
      </c>
      <c r="D695" s="7" t="s">
        <v>13</v>
      </c>
      <c r="E695" s="7" t="s">
        <v>14</v>
      </c>
      <c r="F695" s="8" t="s">
        <v>15</v>
      </c>
      <c r="G695" s="6" t="str">
        <f>VLOOKUP(C695,[11]导入模板!$B$4:$I$50,8,FALSE)</f>
        <v>265</v>
      </c>
      <c r="H695" s="9" t="s">
        <v>988</v>
      </c>
      <c r="I695" s="9" t="s">
        <v>126</v>
      </c>
      <c r="J695" s="9" t="s">
        <v>534</v>
      </c>
    </row>
    <row r="696" spans="1:10">
      <c r="A696" s="6">
        <v>692</v>
      </c>
      <c r="B696" s="7" t="s">
        <v>1149</v>
      </c>
      <c r="C696" s="8" t="s">
        <v>614</v>
      </c>
      <c r="D696" s="7" t="s">
        <v>13</v>
      </c>
      <c r="E696" s="7" t="s">
        <v>14</v>
      </c>
      <c r="F696" s="8" t="s">
        <v>15</v>
      </c>
      <c r="G696" s="6" t="str">
        <f>VLOOKUP(C696,[11]导入模板!$B$4:$I$50,8,FALSE)</f>
        <v>265</v>
      </c>
      <c r="H696" s="9" t="s">
        <v>988</v>
      </c>
      <c r="I696" s="9" t="s">
        <v>126</v>
      </c>
      <c r="J696" s="9" t="s">
        <v>534</v>
      </c>
    </row>
    <row r="697" spans="1:10">
      <c r="A697" s="6">
        <v>693</v>
      </c>
      <c r="B697" s="7" t="s">
        <v>1150</v>
      </c>
      <c r="C697" s="8" t="s">
        <v>1004</v>
      </c>
      <c r="D697" s="7" t="s">
        <v>13</v>
      </c>
      <c r="E697" s="7" t="s">
        <v>14</v>
      </c>
      <c r="F697" s="8" t="s">
        <v>15</v>
      </c>
      <c r="G697" s="6" t="str">
        <f>VLOOKUP(C697,[11]导入模板!$B$4:$I$50,8,FALSE)</f>
        <v>265</v>
      </c>
      <c r="H697" s="9" t="s">
        <v>988</v>
      </c>
      <c r="I697" s="9" t="s">
        <v>126</v>
      </c>
      <c r="J697" s="9" t="s">
        <v>534</v>
      </c>
    </row>
    <row r="698" spans="1:10">
      <c r="A698" s="6">
        <v>694</v>
      </c>
      <c r="B698" s="7" t="s">
        <v>1151</v>
      </c>
      <c r="C698" s="8" t="s">
        <v>958</v>
      </c>
      <c r="D698" s="7" t="s">
        <v>13</v>
      </c>
      <c r="E698" s="7" t="s">
        <v>14</v>
      </c>
      <c r="F698" s="8" t="s">
        <v>15</v>
      </c>
      <c r="G698" s="6" t="str">
        <f>VLOOKUP(C698,[11]导入模板!$B$4:$I$50,8,FALSE)</f>
        <v>265</v>
      </c>
      <c r="H698" s="9" t="s">
        <v>988</v>
      </c>
      <c r="I698" s="9" t="s">
        <v>126</v>
      </c>
      <c r="J698" s="9" t="s">
        <v>534</v>
      </c>
    </row>
    <row r="699" spans="1:10">
      <c r="A699" s="6">
        <v>695</v>
      </c>
      <c r="B699" s="7" t="s">
        <v>1152</v>
      </c>
      <c r="C699" s="8" t="s">
        <v>1153</v>
      </c>
      <c r="D699" s="7" t="s">
        <v>13</v>
      </c>
      <c r="E699" s="7" t="s">
        <v>14</v>
      </c>
      <c r="F699" s="8" t="s">
        <v>15</v>
      </c>
      <c r="G699" s="6"/>
      <c r="H699" s="9" t="s">
        <v>988</v>
      </c>
      <c r="I699" s="9" t="s">
        <v>126</v>
      </c>
      <c r="J699" s="9" t="s">
        <v>534</v>
      </c>
    </row>
    <row r="700" spans="1:10">
      <c r="A700" s="6">
        <v>696</v>
      </c>
      <c r="B700" s="7" t="s">
        <v>1154</v>
      </c>
      <c r="C700" s="8" t="s">
        <v>1155</v>
      </c>
      <c r="D700" s="7" t="s">
        <v>13</v>
      </c>
      <c r="E700" s="7" t="s">
        <v>14</v>
      </c>
      <c r="F700" s="8" t="s">
        <v>15</v>
      </c>
      <c r="G700" s="6" t="str">
        <f>VLOOKUP(C700,[11]导入模板!$B$4:$I$50,8,FALSE)</f>
        <v>265</v>
      </c>
      <c r="H700" s="9" t="s">
        <v>988</v>
      </c>
      <c r="I700" s="9" t="s">
        <v>126</v>
      </c>
      <c r="J700" s="9" t="s">
        <v>534</v>
      </c>
    </row>
    <row r="701" spans="1:10">
      <c r="A701" s="6">
        <v>697</v>
      </c>
      <c r="B701" s="7" t="s">
        <v>1156</v>
      </c>
      <c r="C701" s="8" t="s">
        <v>889</v>
      </c>
      <c r="D701" s="7" t="s">
        <v>13</v>
      </c>
      <c r="E701" s="7" t="s">
        <v>14</v>
      </c>
      <c r="F701" s="8" t="s">
        <v>15</v>
      </c>
      <c r="G701" s="6"/>
      <c r="H701" s="9" t="s">
        <v>988</v>
      </c>
      <c r="I701" s="9" t="s">
        <v>126</v>
      </c>
      <c r="J701" s="9" t="s">
        <v>534</v>
      </c>
    </row>
    <row r="702" spans="1:10">
      <c r="A702" s="6">
        <v>698</v>
      </c>
      <c r="B702" s="7" t="s">
        <v>1157</v>
      </c>
      <c r="C702" s="8" t="s">
        <v>1158</v>
      </c>
      <c r="D702" s="7" t="s">
        <v>13</v>
      </c>
      <c r="E702" s="7" t="s">
        <v>14</v>
      </c>
      <c r="F702" s="8" t="s">
        <v>15</v>
      </c>
      <c r="G702" s="6"/>
      <c r="H702" s="9" t="s">
        <v>988</v>
      </c>
      <c r="I702" s="9" t="s">
        <v>126</v>
      </c>
      <c r="J702" s="9" t="s">
        <v>534</v>
      </c>
    </row>
    <row r="703" spans="1:10">
      <c r="A703" s="6">
        <v>699</v>
      </c>
      <c r="B703" s="7" t="s">
        <v>395</v>
      </c>
      <c r="C703" s="8" t="s">
        <v>331</v>
      </c>
      <c r="D703" s="7" t="s">
        <v>13</v>
      </c>
      <c r="E703" s="7" t="s">
        <v>14</v>
      </c>
      <c r="F703" s="8" t="s">
        <v>15</v>
      </c>
      <c r="G703" s="6" t="str">
        <f>VLOOKUP(C703,[11]导入模板!$B$4:$I$50,8,FALSE)</f>
        <v>265</v>
      </c>
      <c r="H703" s="9" t="s">
        <v>988</v>
      </c>
      <c r="I703" s="9" t="s">
        <v>126</v>
      </c>
      <c r="J703" s="9" t="s">
        <v>534</v>
      </c>
    </row>
    <row r="704" spans="1:10">
      <c r="A704" s="6">
        <v>700</v>
      </c>
      <c r="B704" s="7" t="s">
        <v>1159</v>
      </c>
      <c r="C704" s="8" t="s">
        <v>1160</v>
      </c>
      <c r="D704" s="7" t="s">
        <v>13</v>
      </c>
      <c r="E704" s="7" t="s">
        <v>14</v>
      </c>
      <c r="F704" s="8" t="s">
        <v>15</v>
      </c>
      <c r="G704" s="6" t="str">
        <f>VLOOKUP(C704,[11]导入模板!$B$4:$I$50,8,FALSE)</f>
        <v>265</v>
      </c>
      <c r="H704" s="9" t="s">
        <v>988</v>
      </c>
      <c r="I704" s="9" t="s">
        <v>126</v>
      </c>
      <c r="J704" s="9" t="s">
        <v>534</v>
      </c>
    </row>
    <row r="705" spans="1:10">
      <c r="A705" s="6">
        <v>701</v>
      </c>
      <c r="B705" s="7" t="s">
        <v>1161</v>
      </c>
      <c r="C705" s="8" t="s">
        <v>211</v>
      </c>
      <c r="D705" s="7" t="s">
        <v>13</v>
      </c>
      <c r="E705" s="7" t="s">
        <v>14</v>
      </c>
      <c r="F705" s="8" t="s">
        <v>15</v>
      </c>
      <c r="G705" s="6" t="str">
        <f>VLOOKUP(C705,[11]导入模板!$B$4:$I$50,8,FALSE)</f>
        <v>265</v>
      </c>
      <c r="H705" s="9" t="s">
        <v>988</v>
      </c>
      <c r="I705" s="9" t="s">
        <v>126</v>
      </c>
      <c r="J705" s="9" t="s">
        <v>534</v>
      </c>
    </row>
    <row r="706" spans="1:10">
      <c r="A706" s="6">
        <v>702</v>
      </c>
      <c r="B706" s="7" t="s">
        <v>1162</v>
      </c>
      <c r="C706" s="8" t="s">
        <v>1153</v>
      </c>
      <c r="D706" s="7" t="s">
        <v>13</v>
      </c>
      <c r="E706" s="7" t="s">
        <v>14</v>
      </c>
      <c r="F706" s="8" t="s">
        <v>15</v>
      </c>
      <c r="G706" s="6"/>
      <c r="H706" s="9" t="s">
        <v>1163</v>
      </c>
      <c r="I706" s="9" t="s">
        <v>1164</v>
      </c>
      <c r="J706" s="9" t="s">
        <v>18</v>
      </c>
    </row>
    <row r="707" spans="1:10">
      <c r="A707" s="6">
        <v>703</v>
      </c>
      <c r="B707" s="7" t="s">
        <v>1165</v>
      </c>
      <c r="C707" s="8" t="s">
        <v>1166</v>
      </c>
      <c r="D707" s="7" t="s">
        <v>13</v>
      </c>
      <c r="E707" s="7" t="s">
        <v>14</v>
      </c>
      <c r="F707" s="8" t="s">
        <v>15</v>
      </c>
      <c r="G707" s="6"/>
      <c r="H707" s="9" t="s">
        <v>1163</v>
      </c>
      <c r="I707" s="9" t="s">
        <v>1164</v>
      </c>
      <c r="J707" s="9" t="s">
        <v>18</v>
      </c>
    </row>
    <row r="708" spans="1:10">
      <c r="A708" s="6">
        <v>704</v>
      </c>
      <c r="B708" s="7" t="s">
        <v>1167</v>
      </c>
      <c r="C708" s="8" t="s">
        <v>874</v>
      </c>
      <c r="D708" s="7" t="s">
        <v>13</v>
      </c>
      <c r="E708" s="7" t="s">
        <v>14</v>
      </c>
      <c r="F708" s="8" t="s">
        <v>15</v>
      </c>
      <c r="G708" s="6" t="str">
        <f>VLOOKUP(C708,[12]导入模板!$B$4:$I$49,8,FALSE)</f>
        <v>265</v>
      </c>
      <c r="H708" s="9" t="s">
        <v>1163</v>
      </c>
      <c r="I708" s="9" t="s">
        <v>1164</v>
      </c>
      <c r="J708" s="9" t="s">
        <v>18</v>
      </c>
    </row>
    <row r="709" spans="1:10">
      <c r="A709" s="6">
        <v>705</v>
      </c>
      <c r="B709" s="7" t="s">
        <v>1168</v>
      </c>
      <c r="C709" s="8" t="s">
        <v>1169</v>
      </c>
      <c r="D709" s="7" t="s">
        <v>13</v>
      </c>
      <c r="E709" s="7" t="s">
        <v>14</v>
      </c>
      <c r="F709" s="8" t="s">
        <v>15</v>
      </c>
      <c r="G709" s="6" t="str">
        <f>VLOOKUP(C709,[12]导入模板!$B$4:$I$49,8,FALSE)</f>
        <v>265</v>
      </c>
      <c r="H709" s="9" t="s">
        <v>1163</v>
      </c>
      <c r="I709" s="9" t="s">
        <v>1164</v>
      </c>
      <c r="J709" s="9" t="s">
        <v>18</v>
      </c>
    </row>
    <row r="710" spans="1:10">
      <c r="A710" s="6">
        <v>706</v>
      </c>
      <c r="B710" s="7" t="s">
        <v>1170</v>
      </c>
      <c r="C710" s="8" t="s">
        <v>1155</v>
      </c>
      <c r="D710" s="7" t="s">
        <v>13</v>
      </c>
      <c r="E710" s="7" t="s">
        <v>14</v>
      </c>
      <c r="F710" s="8" t="s">
        <v>15</v>
      </c>
      <c r="G710" s="6" t="str">
        <f>VLOOKUP(C710,[12]导入模板!$B$4:$I$49,8,FALSE)</f>
        <v>265</v>
      </c>
      <c r="H710" s="9" t="s">
        <v>1163</v>
      </c>
      <c r="I710" s="9" t="s">
        <v>1164</v>
      </c>
      <c r="J710" s="9" t="s">
        <v>18</v>
      </c>
    </row>
    <row r="711" spans="1:10">
      <c r="A711" s="6">
        <v>707</v>
      </c>
      <c r="B711" s="7" t="s">
        <v>1171</v>
      </c>
      <c r="C711" s="8" t="s">
        <v>1172</v>
      </c>
      <c r="D711" s="7" t="s">
        <v>13</v>
      </c>
      <c r="E711" s="7" t="s">
        <v>14</v>
      </c>
      <c r="F711" s="8" t="s">
        <v>15</v>
      </c>
      <c r="G711" s="6"/>
      <c r="H711" s="9" t="s">
        <v>1163</v>
      </c>
      <c r="I711" s="9" t="s">
        <v>1164</v>
      </c>
      <c r="J711" s="9" t="s">
        <v>18</v>
      </c>
    </row>
    <row r="712" spans="1:10">
      <c r="A712" s="6">
        <v>708</v>
      </c>
      <c r="B712" s="7" t="s">
        <v>1173</v>
      </c>
      <c r="C712" s="8" t="s">
        <v>1174</v>
      </c>
      <c r="D712" s="7" t="s">
        <v>13</v>
      </c>
      <c r="E712" s="7" t="s">
        <v>14</v>
      </c>
      <c r="F712" s="8" t="s">
        <v>15</v>
      </c>
      <c r="G712" s="6" t="str">
        <f>VLOOKUP(C712,[12]导入模板!$B$4:$I$49,8,FALSE)</f>
        <v>265</v>
      </c>
      <c r="H712" s="9" t="s">
        <v>1163</v>
      </c>
      <c r="I712" s="9" t="s">
        <v>1164</v>
      </c>
      <c r="J712" s="9" t="s">
        <v>18</v>
      </c>
    </row>
    <row r="713" spans="1:10">
      <c r="A713" s="6">
        <v>709</v>
      </c>
      <c r="B713" s="7" t="s">
        <v>1175</v>
      </c>
      <c r="C713" s="8" t="s">
        <v>667</v>
      </c>
      <c r="D713" s="7" t="s">
        <v>13</v>
      </c>
      <c r="E713" s="7" t="s">
        <v>14</v>
      </c>
      <c r="F713" s="8" t="s">
        <v>15</v>
      </c>
      <c r="G713" s="6" t="str">
        <f>VLOOKUP(C713,[12]导入模板!$B$4:$I$49,8,FALSE)</f>
        <v>265</v>
      </c>
      <c r="H713" s="9" t="s">
        <v>1163</v>
      </c>
      <c r="I713" s="9" t="s">
        <v>1164</v>
      </c>
      <c r="J713" s="9" t="s">
        <v>18</v>
      </c>
    </row>
    <row r="714" spans="1:10">
      <c r="A714" s="6">
        <v>710</v>
      </c>
      <c r="B714" s="7" t="s">
        <v>1176</v>
      </c>
      <c r="C714" s="8" t="s">
        <v>789</v>
      </c>
      <c r="D714" s="7" t="s">
        <v>13</v>
      </c>
      <c r="E714" s="7" t="s">
        <v>14</v>
      </c>
      <c r="F714" s="8" t="s">
        <v>15</v>
      </c>
      <c r="G714" s="6" t="str">
        <f>VLOOKUP(C714,[12]导入模板!$B$4:$I$49,8,FALSE)</f>
        <v>265</v>
      </c>
      <c r="H714" s="9" t="s">
        <v>1163</v>
      </c>
      <c r="I714" s="9" t="s">
        <v>1164</v>
      </c>
      <c r="J714" s="9" t="s">
        <v>18</v>
      </c>
    </row>
    <row r="715" spans="1:10">
      <c r="A715" s="6">
        <v>711</v>
      </c>
      <c r="B715" s="7" t="s">
        <v>1177</v>
      </c>
      <c r="C715" s="8" t="s">
        <v>1178</v>
      </c>
      <c r="D715" s="7" t="s">
        <v>13</v>
      </c>
      <c r="E715" s="7" t="s">
        <v>14</v>
      </c>
      <c r="F715" s="8" t="s">
        <v>15</v>
      </c>
      <c r="G715" s="6" t="str">
        <f>VLOOKUP(C715,[12]导入模板!$B$4:$I$49,8,FALSE)</f>
        <v>265</v>
      </c>
      <c r="H715" s="9" t="s">
        <v>1163</v>
      </c>
      <c r="I715" s="9" t="s">
        <v>1164</v>
      </c>
      <c r="J715" s="9" t="s">
        <v>18</v>
      </c>
    </row>
    <row r="716" spans="1:10">
      <c r="A716" s="6">
        <v>712</v>
      </c>
      <c r="B716" s="7" t="s">
        <v>1179</v>
      </c>
      <c r="C716" s="8" t="s">
        <v>1180</v>
      </c>
      <c r="D716" s="7" t="s">
        <v>13</v>
      </c>
      <c r="E716" s="7" t="s">
        <v>14</v>
      </c>
      <c r="F716" s="8" t="s">
        <v>15</v>
      </c>
      <c r="G716" s="6"/>
      <c r="H716" s="9" t="s">
        <v>1163</v>
      </c>
      <c r="I716" s="9" t="s">
        <v>1164</v>
      </c>
      <c r="J716" s="9" t="s">
        <v>18</v>
      </c>
    </row>
    <row r="717" spans="1:10">
      <c r="A717" s="6">
        <v>713</v>
      </c>
      <c r="B717" s="7" t="s">
        <v>1181</v>
      </c>
      <c r="C717" s="8" t="s">
        <v>1182</v>
      </c>
      <c r="D717" s="7" t="s">
        <v>13</v>
      </c>
      <c r="E717" s="7" t="s">
        <v>14</v>
      </c>
      <c r="F717" s="8" t="s">
        <v>15</v>
      </c>
      <c r="G717" s="6" t="str">
        <f>VLOOKUP(C717,[12]导入模板!$B$4:$I$49,8,FALSE)</f>
        <v>265</v>
      </c>
      <c r="H717" s="9" t="s">
        <v>1163</v>
      </c>
      <c r="I717" s="9" t="s">
        <v>1164</v>
      </c>
      <c r="J717" s="9" t="s">
        <v>18</v>
      </c>
    </row>
    <row r="718" spans="1:10">
      <c r="A718" s="6">
        <v>714</v>
      </c>
      <c r="B718" s="7" t="s">
        <v>1183</v>
      </c>
      <c r="C718" s="8" t="s">
        <v>1180</v>
      </c>
      <c r="D718" s="7" t="s">
        <v>13</v>
      </c>
      <c r="E718" s="7" t="s">
        <v>14</v>
      </c>
      <c r="F718" s="8" t="s">
        <v>15</v>
      </c>
      <c r="G718" s="6" t="str">
        <f>VLOOKUP(C718,[12]导入模板!$B$4:$I$49,8,FALSE)</f>
        <v>265</v>
      </c>
      <c r="H718" s="9" t="s">
        <v>1163</v>
      </c>
      <c r="I718" s="9" t="s">
        <v>1164</v>
      </c>
      <c r="J718" s="9" t="s">
        <v>18</v>
      </c>
    </row>
    <row r="719" spans="1:10">
      <c r="A719" s="6">
        <v>715</v>
      </c>
      <c r="B719" s="7" t="s">
        <v>1184</v>
      </c>
      <c r="C719" s="8" t="s">
        <v>1185</v>
      </c>
      <c r="D719" s="7" t="s">
        <v>13</v>
      </c>
      <c r="E719" s="7" t="s">
        <v>14</v>
      </c>
      <c r="F719" s="8" t="s">
        <v>15</v>
      </c>
      <c r="G719" s="6" t="str">
        <f>VLOOKUP(C719,[12]导入模板!$B$4:$I$49,8,FALSE)</f>
        <v>265</v>
      </c>
      <c r="H719" s="9" t="s">
        <v>1163</v>
      </c>
      <c r="I719" s="9" t="s">
        <v>1164</v>
      </c>
      <c r="J719" s="9" t="s">
        <v>18</v>
      </c>
    </row>
    <row r="720" spans="1:10">
      <c r="A720" s="6">
        <v>716</v>
      </c>
      <c r="B720" s="7" t="s">
        <v>1186</v>
      </c>
      <c r="C720" s="8" t="s">
        <v>1187</v>
      </c>
      <c r="D720" s="7" t="s">
        <v>13</v>
      </c>
      <c r="E720" s="7" t="s">
        <v>14</v>
      </c>
      <c r="F720" s="8" t="s">
        <v>15</v>
      </c>
      <c r="G720" s="6" t="str">
        <f>VLOOKUP(C720,[12]导入模板!$B$4:$I$49,8,FALSE)</f>
        <v>265</v>
      </c>
      <c r="H720" s="9" t="s">
        <v>1163</v>
      </c>
      <c r="I720" s="9" t="s">
        <v>1164</v>
      </c>
      <c r="J720" s="9" t="s">
        <v>18</v>
      </c>
    </row>
    <row r="721" spans="1:10">
      <c r="A721" s="6">
        <v>717</v>
      </c>
      <c r="B721" s="7" t="s">
        <v>1188</v>
      </c>
      <c r="C721" s="8" t="s">
        <v>1189</v>
      </c>
      <c r="D721" s="7" t="s">
        <v>13</v>
      </c>
      <c r="E721" s="7" t="s">
        <v>14</v>
      </c>
      <c r="F721" s="8" t="s">
        <v>15</v>
      </c>
      <c r="G721" s="6"/>
      <c r="H721" s="9" t="s">
        <v>1163</v>
      </c>
      <c r="I721" s="9" t="s">
        <v>1164</v>
      </c>
      <c r="J721" s="9" t="s">
        <v>18</v>
      </c>
    </row>
    <row r="722" spans="1:10">
      <c r="A722" s="6">
        <v>718</v>
      </c>
      <c r="B722" s="7" t="s">
        <v>1190</v>
      </c>
      <c r="C722" s="8" t="s">
        <v>1191</v>
      </c>
      <c r="D722" s="7" t="s">
        <v>13</v>
      </c>
      <c r="E722" s="7" t="s">
        <v>14</v>
      </c>
      <c r="F722" s="8" t="s">
        <v>15</v>
      </c>
      <c r="G722" s="6" t="str">
        <f>VLOOKUP(C722,[12]导入模板!$B$4:$I$49,8,FALSE)</f>
        <v>265</v>
      </c>
      <c r="H722" s="9" t="s">
        <v>1163</v>
      </c>
      <c r="I722" s="9" t="s">
        <v>1164</v>
      </c>
      <c r="J722" s="9" t="s">
        <v>18</v>
      </c>
    </row>
    <row r="723" spans="1:10">
      <c r="A723" s="6">
        <v>719</v>
      </c>
      <c r="B723" s="7" t="s">
        <v>1192</v>
      </c>
      <c r="C723" s="8" t="s">
        <v>141</v>
      </c>
      <c r="D723" s="7" t="s">
        <v>13</v>
      </c>
      <c r="E723" s="7" t="s">
        <v>14</v>
      </c>
      <c r="F723" s="8" t="s">
        <v>15</v>
      </c>
      <c r="G723" s="6" t="str">
        <f>VLOOKUP(C723,[12]导入模板!$B$4:$I$49,8,FALSE)</f>
        <v>265</v>
      </c>
      <c r="H723" s="9" t="s">
        <v>1163</v>
      </c>
      <c r="I723" s="9" t="s">
        <v>1164</v>
      </c>
      <c r="J723" s="9" t="s">
        <v>18</v>
      </c>
    </row>
    <row r="724" spans="1:10">
      <c r="A724" s="6">
        <v>720</v>
      </c>
      <c r="B724" s="7" t="s">
        <v>1193</v>
      </c>
      <c r="C724" s="8" t="s">
        <v>1194</v>
      </c>
      <c r="D724" s="7" t="s">
        <v>13</v>
      </c>
      <c r="E724" s="7" t="s">
        <v>14</v>
      </c>
      <c r="F724" s="8" t="s">
        <v>15</v>
      </c>
      <c r="G724" s="6" t="str">
        <f>VLOOKUP(C724,[12]导入模板!$B$4:$I$49,8,FALSE)</f>
        <v>265</v>
      </c>
      <c r="H724" s="9" t="s">
        <v>1163</v>
      </c>
      <c r="I724" s="9" t="s">
        <v>1164</v>
      </c>
      <c r="J724" s="9" t="s">
        <v>18</v>
      </c>
    </row>
    <row r="725" spans="1:10">
      <c r="A725" s="6">
        <v>721</v>
      </c>
      <c r="B725" s="7" t="s">
        <v>1195</v>
      </c>
      <c r="C725" s="8" t="s">
        <v>1196</v>
      </c>
      <c r="D725" s="7" t="s">
        <v>13</v>
      </c>
      <c r="E725" s="7" t="s">
        <v>14</v>
      </c>
      <c r="F725" s="8" t="s">
        <v>15</v>
      </c>
      <c r="G725" s="6" t="str">
        <f>VLOOKUP(C725,[12]导入模板!$B$4:$I$49,8,FALSE)</f>
        <v>265</v>
      </c>
      <c r="H725" s="9" t="s">
        <v>1163</v>
      </c>
      <c r="I725" s="9" t="s">
        <v>1164</v>
      </c>
      <c r="J725" s="9" t="s">
        <v>18</v>
      </c>
    </row>
    <row r="726" spans="1:10">
      <c r="A726" s="6">
        <v>722</v>
      </c>
      <c r="B726" s="7" t="s">
        <v>1197</v>
      </c>
      <c r="C726" s="8" t="s">
        <v>471</v>
      </c>
      <c r="D726" s="7" t="s">
        <v>13</v>
      </c>
      <c r="E726" s="7" t="s">
        <v>14</v>
      </c>
      <c r="F726" s="8" t="s">
        <v>15</v>
      </c>
      <c r="G726" s="6" t="str">
        <f>VLOOKUP(C726,[12]导入模板!$B$4:$I$49,8,FALSE)</f>
        <v>265</v>
      </c>
      <c r="H726" s="9" t="s">
        <v>1163</v>
      </c>
      <c r="I726" s="9" t="s">
        <v>1164</v>
      </c>
      <c r="J726" s="9" t="s">
        <v>18</v>
      </c>
    </row>
    <row r="727" spans="1:10">
      <c r="A727" s="6">
        <v>723</v>
      </c>
      <c r="B727" s="7" t="s">
        <v>1198</v>
      </c>
      <c r="C727" s="8" t="s">
        <v>1199</v>
      </c>
      <c r="D727" s="7" t="s">
        <v>13</v>
      </c>
      <c r="E727" s="7" t="s">
        <v>14</v>
      </c>
      <c r="F727" s="8" t="s">
        <v>15</v>
      </c>
      <c r="G727" s="6" t="str">
        <f>VLOOKUP(C727,[12]导入模板!$B$4:$I$49,8,FALSE)</f>
        <v>265</v>
      </c>
      <c r="H727" s="9" t="s">
        <v>1163</v>
      </c>
      <c r="I727" s="9" t="s">
        <v>1164</v>
      </c>
      <c r="J727" s="9" t="s">
        <v>18</v>
      </c>
    </row>
    <row r="728" spans="1:10">
      <c r="A728" s="6">
        <v>724</v>
      </c>
      <c r="B728" s="7" t="s">
        <v>1200</v>
      </c>
      <c r="C728" s="8" t="s">
        <v>1194</v>
      </c>
      <c r="D728" s="7" t="s">
        <v>13</v>
      </c>
      <c r="E728" s="7" t="s">
        <v>14</v>
      </c>
      <c r="F728" s="8" t="s">
        <v>15</v>
      </c>
      <c r="G728" s="6"/>
      <c r="H728" s="9" t="s">
        <v>1163</v>
      </c>
      <c r="I728" s="9" t="s">
        <v>1164</v>
      </c>
      <c r="J728" s="9" t="s">
        <v>18</v>
      </c>
    </row>
    <row r="729" spans="1:10">
      <c r="A729" s="6">
        <v>725</v>
      </c>
      <c r="B729" s="7" t="s">
        <v>1201</v>
      </c>
      <c r="C729" s="8" t="s">
        <v>550</v>
      </c>
      <c r="D729" s="7" t="s">
        <v>13</v>
      </c>
      <c r="E729" s="7" t="s">
        <v>14</v>
      </c>
      <c r="F729" s="8" t="s">
        <v>15</v>
      </c>
      <c r="G729" s="6" t="str">
        <f>VLOOKUP(C729,[12]导入模板!$B$4:$I$49,8,FALSE)</f>
        <v>265</v>
      </c>
      <c r="H729" s="9" t="s">
        <v>1163</v>
      </c>
      <c r="I729" s="9" t="s">
        <v>1164</v>
      </c>
      <c r="J729" s="9" t="s">
        <v>18</v>
      </c>
    </row>
    <row r="730" spans="1:10">
      <c r="A730" s="6">
        <v>726</v>
      </c>
      <c r="B730" s="7" t="s">
        <v>1202</v>
      </c>
      <c r="C730" s="8" t="s">
        <v>1174</v>
      </c>
      <c r="D730" s="7" t="s">
        <v>13</v>
      </c>
      <c r="E730" s="7" t="s">
        <v>14</v>
      </c>
      <c r="F730" s="8" t="s">
        <v>15</v>
      </c>
      <c r="G730" s="6"/>
      <c r="H730" s="9" t="s">
        <v>1163</v>
      </c>
      <c r="I730" s="9" t="s">
        <v>1164</v>
      </c>
      <c r="J730" s="9" t="s">
        <v>18</v>
      </c>
    </row>
    <row r="731" spans="1:10">
      <c r="A731" s="6">
        <v>727</v>
      </c>
      <c r="B731" s="7" t="s">
        <v>1203</v>
      </c>
      <c r="C731" s="8" t="s">
        <v>1204</v>
      </c>
      <c r="D731" s="7" t="s">
        <v>13</v>
      </c>
      <c r="E731" s="7" t="s">
        <v>14</v>
      </c>
      <c r="F731" s="8" t="s">
        <v>15</v>
      </c>
      <c r="G731" s="6" t="str">
        <f>VLOOKUP(C731,[12]导入模板!$B$4:$I$49,8,FALSE)</f>
        <v>265</v>
      </c>
      <c r="H731" s="9" t="s">
        <v>1163</v>
      </c>
      <c r="I731" s="9" t="s">
        <v>1164</v>
      </c>
      <c r="J731" s="9" t="s">
        <v>18</v>
      </c>
    </row>
    <row r="732" spans="1:10">
      <c r="A732" s="6">
        <v>728</v>
      </c>
      <c r="B732" s="7" t="s">
        <v>1205</v>
      </c>
      <c r="C732" s="8" t="s">
        <v>1206</v>
      </c>
      <c r="D732" s="7" t="s">
        <v>13</v>
      </c>
      <c r="E732" s="7" t="s">
        <v>14</v>
      </c>
      <c r="F732" s="8" t="s">
        <v>15</v>
      </c>
      <c r="G732" s="6" t="str">
        <f>VLOOKUP(C732,[12]导入模板!$B$4:$I$49,8,FALSE)</f>
        <v>265</v>
      </c>
      <c r="H732" s="9" t="s">
        <v>1163</v>
      </c>
      <c r="I732" s="9" t="s">
        <v>1164</v>
      </c>
      <c r="J732" s="9" t="s">
        <v>18</v>
      </c>
    </row>
    <row r="733" spans="1:10">
      <c r="A733" s="6">
        <v>729</v>
      </c>
      <c r="B733" s="7" t="s">
        <v>1207</v>
      </c>
      <c r="C733" s="8" t="s">
        <v>209</v>
      </c>
      <c r="D733" s="7" t="s">
        <v>13</v>
      </c>
      <c r="E733" s="7" t="s">
        <v>14</v>
      </c>
      <c r="F733" s="8" t="s">
        <v>15</v>
      </c>
      <c r="G733" s="6" t="str">
        <f>VLOOKUP(C733,[12]导入模板!$B$4:$I$49,8,FALSE)</f>
        <v>265</v>
      </c>
      <c r="H733" s="9" t="s">
        <v>1163</v>
      </c>
      <c r="I733" s="9" t="s">
        <v>1164</v>
      </c>
      <c r="J733" s="9" t="s">
        <v>18</v>
      </c>
    </row>
    <row r="734" spans="1:10">
      <c r="A734" s="6">
        <v>730</v>
      </c>
      <c r="B734" s="7" t="s">
        <v>1208</v>
      </c>
      <c r="C734" s="8" t="s">
        <v>1153</v>
      </c>
      <c r="D734" s="7" t="s">
        <v>13</v>
      </c>
      <c r="E734" s="7" t="s">
        <v>14</v>
      </c>
      <c r="F734" s="8" t="s">
        <v>15</v>
      </c>
      <c r="G734" s="6" t="str">
        <f>VLOOKUP(C734,[12]导入模板!$B$4:$I$49,8,FALSE)</f>
        <v>265</v>
      </c>
      <c r="H734" s="9" t="s">
        <v>1163</v>
      </c>
      <c r="I734" s="9" t="s">
        <v>1164</v>
      </c>
      <c r="J734" s="9" t="s">
        <v>18</v>
      </c>
    </row>
    <row r="735" spans="1:10">
      <c r="A735" s="6">
        <v>731</v>
      </c>
      <c r="B735" s="7" t="s">
        <v>1209</v>
      </c>
      <c r="C735" s="8" t="s">
        <v>1210</v>
      </c>
      <c r="D735" s="7" t="s">
        <v>13</v>
      </c>
      <c r="E735" s="7" t="s">
        <v>14</v>
      </c>
      <c r="F735" s="8" t="s">
        <v>15</v>
      </c>
      <c r="G735" s="6"/>
      <c r="H735" s="9" t="s">
        <v>1163</v>
      </c>
      <c r="I735" s="9" t="s">
        <v>1164</v>
      </c>
      <c r="J735" s="9" t="s">
        <v>18</v>
      </c>
    </row>
    <row r="736" spans="1:10">
      <c r="A736" s="6">
        <v>732</v>
      </c>
      <c r="B736" s="7" t="s">
        <v>1211</v>
      </c>
      <c r="C736" s="8" t="s">
        <v>1212</v>
      </c>
      <c r="D736" s="7" t="s">
        <v>13</v>
      </c>
      <c r="E736" s="7" t="s">
        <v>14</v>
      </c>
      <c r="F736" s="8" t="s">
        <v>15</v>
      </c>
      <c r="G736" s="6" t="str">
        <f>VLOOKUP(C736,[12]导入模板!$B$4:$I$49,8,FALSE)</f>
        <v>265</v>
      </c>
      <c r="H736" s="9" t="s">
        <v>1163</v>
      </c>
      <c r="I736" s="9" t="s">
        <v>1164</v>
      </c>
      <c r="J736" s="9" t="s">
        <v>18</v>
      </c>
    </row>
    <row r="737" spans="1:10">
      <c r="A737" s="6">
        <v>733</v>
      </c>
      <c r="B737" s="7" t="s">
        <v>1213</v>
      </c>
      <c r="C737" s="8" t="s">
        <v>1214</v>
      </c>
      <c r="D737" s="7" t="s">
        <v>13</v>
      </c>
      <c r="E737" s="7" t="s">
        <v>14</v>
      </c>
      <c r="F737" s="8" t="s">
        <v>15</v>
      </c>
      <c r="G737" s="6" t="str">
        <f>VLOOKUP(C737,[12]导入模板!$B$4:$I$49,8,FALSE)</f>
        <v>265</v>
      </c>
      <c r="H737" s="9" t="s">
        <v>1163</v>
      </c>
      <c r="I737" s="9" t="s">
        <v>1164</v>
      </c>
      <c r="J737" s="9" t="s">
        <v>18</v>
      </c>
    </row>
    <row r="738" spans="1:10">
      <c r="A738" s="6">
        <v>734</v>
      </c>
      <c r="B738" s="7" t="s">
        <v>1215</v>
      </c>
      <c r="C738" s="8" t="s">
        <v>1216</v>
      </c>
      <c r="D738" s="7" t="s">
        <v>13</v>
      </c>
      <c r="E738" s="7" t="s">
        <v>14</v>
      </c>
      <c r="F738" s="8" t="s">
        <v>15</v>
      </c>
      <c r="G738" s="6" t="str">
        <f>VLOOKUP(C738,[12]导入模板!$B$4:$I$49,8,FALSE)</f>
        <v>265</v>
      </c>
      <c r="H738" s="9" t="s">
        <v>1163</v>
      </c>
      <c r="I738" s="9" t="s">
        <v>1164</v>
      </c>
      <c r="J738" s="9" t="s">
        <v>18</v>
      </c>
    </row>
    <row r="739" spans="1:10">
      <c r="A739" s="6">
        <v>735</v>
      </c>
      <c r="B739" s="7" t="s">
        <v>1217</v>
      </c>
      <c r="C739" s="8" t="s">
        <v>1218</v>
      </c>
      <c r="D739" s="7" t="s">
        <v>13</v>
      </c>
      <c r="E739" s="7" t="s">
        <v>14</v>
      </c>
      <c r="F739" s="8" t="s">
        <v>15</v>
      </c>
      <c r="G739" s="6" t="str">
        <f>VLOOKUP(C739,[12]导入模板!$B$4:$I$49,8,FALSE)</f>
        <v>265</v>
      </c>
      <c r="H739" s="9" t="s">
        <v>1163</v>
      </c>
      <c r="I739" s="9" t="s">
        <v>1164</v>
      </c>
      <c r="J739" s="9" t="s">
        <v>18</v>
      </c>
    </row>
    <row r="740" spans="1:10">
      <c r="A740" s="6">
        <v>736</v>
      </c>
      <c r="B740" s="7" t="s">
        <v>1219</v>
      </c>
      <c r="C740" s="8" t="s">
        <v>1220</v>
      </c>
      <c r="D740" s="7" t="s">
        <v>13</v>
      </c>
      <c r="E740" s="7" t="s">
        <v>14</v>
      </c>
      <c r="F740" s="8" t="s">
        <v>15</v>
      </c>
      <c r="G740" s="6" t="str">
        <f>VLOOKUP(C740,[12]导入模板!$B$4:$I$49,8,FALSE)</f>
        <v>265</v>
      </c>
      <c r="H740" s="9" t="s">
        <v>1163</v>
      </c>
      <c r="I740" s="9" t="s">
        <v>1164</v>
      </c>
      <c r="J740" s="9" t="s">
        <v>18</v>
      </c>
    </row>
    <row r="741" spans="1:10">
      <c r="A741" s="6">
        <v>737</v>
      </c>
      <c r="B741" s="7" t="s">
        <v>1221</v>
      </c>
      <c r="C741" s="8" t="s">
        <v>1222</v>
      </c>
      <c r="D741" s="7" t="s">
        <v>13</v>
      </c>
      <c r="E741" s="7" t="s">
        <v>14</v>
      </c>
      <c r="F741" s="8" t="s">
        <v>15</v>
      </c>
      <c r="G741" s="6" t="str">
        <f>VLOOKUP(C741,[12]导入模板!$B$4:$I$49,8,FALSE)</f>
        <v>265</v>
      </c>
      <c r="H741" s="9" t="s">
        <v>1163</v>
      </c>
      <c r="I741" s="9" t="s">
        <v>1164</v>
      </c>
      <c r="J741" s="9" t="s">
        <v>18</v>
      </c>
    </row>
    <row r="742" spans="1:10">
      <c r="A742" s="6">
        <v>738</v>
      </c>
      <c r="B742" s="7" t="s">
        <v>1223</v>
      </c>
      <c r="C742" s="8" t="s">
        <v>406</v>
      </c>
      <c r="D742" s="7" t="s">
        <v>13</v>
      </c>
      <c r="E742" s="7" t="s">
        <v>14</v>
      </c>
      <c r="F742" s="8" t="s">
        <v>15</v>
      </c>
      <c r="G742" s="6" t="str">
        <f>VLOOKUP(C742,[12]导入模板!$B$4:$I$49,8,FALSE)</f>
        <v>265</v>
      </c>
      <c r="H742" s="9" t="s">
        <v>1163</v>
      </c>
      <c r="I742" s="9" t="s">
        <v>1164</v>
      </c>
      <c r="J742" s="9" t="s">
        <v>18</v>
      </c>
    </row>
    <row r="743" spans="1:10">
      <c r="A743" s="6">
        <v>739</v>
      </c>
      <c r="B743" s="7" t="s">
        <v>1224</v>
      </c>
      <c r="C743" s="8" t="s">
        <v>665</v>
      </c>
      <c r="D743" s="7" t="s">
        <v>13</v>
      </c>
      <c r="E743" s="7" t="s">
        <v>14</v>
      </c>
      <c r="F743" s="8" t="s">
        <v>15</v>
      </c>
      <c r="G743" s="6" t="str">
        <f>VLOOKUP(C743,[12]导入模板!$B$4:$I$49,8,FALSE)</f>
        <v>265</v>
      </c>
      <c r="H743" s="9" t="s">
        <v>1163</v>
      </c>
      <c r="I743" s="9" t="s">
        <v>1164</v>
      </c>
      <c r="J743" s="9" t="s">
        <v>18</v>
      </c>
    </row>
    <row r="744" spans="1:10">
      <c r="A744" s="6">
        <v>740</v>
      </c>
      <c r="B744" s="7" t="s">
        <v>1225</v>
      </c>
      <c r="C744" s="8" t="s">
        <v>228</v>
      </c>
      <c r="D744" s="7" t="s">
        <v>13</v>
      </c>
      <c r="E744" s="7" t="s">
        <v>14</v>
      </c>
      <c r="F744" s="8" t="s">
        <v>15</v>
      </c>
      <c r="G744" s="6" t="str">
        <f>VLOOKUP(C744,[12]导入模板!$B$4:$I$49,8,FALSE)</f>
        <v>265</v>
      </c>
      <c r="H744" s="9" t="s">
        <v>1163</v>
      </c>
      <c r="I744" s="9" t="s">
        <v>1164</v>
      </c>
      <c r="J744" s="9" t="s">
        <v>18</v>
      </c>
    </row>
    <row r="745" spans="1:10">
      <c r="A745" s="6">
        <v>741</v>
      </c>
      <c r="B745" s="7" t="s">
        <v>828</v>
      </c>
      <c r="C745" s="8" t="s">
        <v>809</v>
      </c>
      <c r="D745" s="7" t="s">
        <v>13</v>
      </c>
      <c r="E745" s="7" t="s">
        <v>14</v>
      </c>
      <c r="F745" s="8" t="s">
        <v>15</v>
      </c>
      <c r="G745" s="6" t="str">
        <f>VLOOKUP(C745,[12]导入模板!$B$4:$I$49,8,FALSE)</f>
        <v>265</v>
      </c>
      <c r="H745" s="9" t="s">
        <v>1163</v>
      </c>
      <c r="I745" s="9" t="s">
        <v>1164</v>
      </c>
      <c r="J745" s="9" t="s">
        <v>18</v>
      </c>
    </row>
    <row r="746" spans="1:10">
      <c r="A746" s="6">
        <v>742</v>
      </c>
      <c r="B746" s="7" t="s">
        <v>1226</v>
      </c>
      <c r="C746" s="8" t="s">
        <v>921</v>
      </c>
      <c r="D746" s="7" t="s">
        <v>13</v>
      </c>
      <c r="E746" s="7" t="s">
        <v>14</v>
      </c>
      <c r="F746" s="8" t="s">
        <v>15</v>
      </c>
      <c r="G746" s="6" t="str">
        <f>VLOOKUP(C746,[12]导入模板!$B$4:$I$49,8,FALSE)</f>
        <v>265</v>
      </c>
      <c r="H746" s="9" t="s">
        <v>1163</v>
      </c>
      <c r="I746" s="9" t="s">
        <v>1164</v>
      </c>
      <c r="J746" s="9" t="s">
        <v>18</v>
      </c>
    </row>
    <row r="747" spans="1:10">
      <c r="A747" s="6">
        <v>743</v>
      </c>
      <c r="B747" s="7" t="s">
        <v>1227</v>
      </c>
      <c r="C747" s="8" t="s">
        <v>667</v>
      </c>
      <c r="D747" s="7" t="s">
        <v>13</v>
      </c>
      <c r="E747" s="7" t="s">
        <v>14</v>
      </c>
      <c r="F747" s="8" t="s">
        <v>15</v>
      </c>
      <c r="G747" s="6" t="str">
        <f>VLOOKUP(C747,[12]导入模板!$B$4:$I$49,8,FALSE)</f>
        <v>265</v>
      </c>
      <c r="H747" s="9" t="s">
        <v>1163</v>
      </c>
      <c r="I747" s="9" t="s">
        <v>1164</v>
      </c>
      <c r="J747" s="9" t="s">
        <v>18</v>
      </c>
    </row>
    <row r="748" spans="1:10">
      <c r="A748" s="6">
        <v>744</v>
      </c>
      <c r="B748" s="7" t="s">
        <v>1228</v>
      </c>
      <c r="C748" s="8" t="s">
        <v>1229</v>
      </c>
      <c r="D748" s="7" t="s">
        <v>13</v>
      </c>
      <c r="E748" s="7" t="s">
        <v>14</v>
      </c>
      <c r="F748" s="8" t="s">
        <v>15</v>
      </c>
      <c r="G748" s="6" t="str">
        <f>VLOOKUP(C748,[12]导入模板!$B$4:$I$49,8,FALSE)</f>
        <v>265</v>
      </c>
      <c r="H748" s="9" t="s">
        <v>1163</v>
      </c>
      <c r="I748" s="9" t="s">
        <v>1164</v>
      </c>
      <c r="J748" s="9" t="s">
        <v>18</v>
      </c>
    </row>
    <row r="749" spans="1:10">
      <c r="A749" s="6">
        <v>745</v>
      </c>
      <c r="B749" s="7" t="s">
        <v>1230</v>
      </c>
      <c r="C749" s="8" t="s">
        <v>1231</v>
      </c>
      <c r="D749" s="7" t="s">
        <v>13</v>
      </c>
      <c r="E749" s="7" t="s">
        <v>14</v>
      </c>
      <c r="F749" s="8" t="s">
        <v>15</v>
      </c>
      <c r="G749" s="6" t="str">
        <f>VLOOKUP(C749,[12]导入模板!$B$4:$I$49,8,FALSE)</f>
        <v>265</v>
      </c>
      <c r="H749" s="9" t="s">
        <v>1163</v>
      </c>
      <c r="I749" s="9" t="s">
        <v>1164</v>
      </c>
      <c r="J749" s="9" t="s">
        <v>18</v>
      </c>
    </row>
    <row r="750" spans="1:10">
      <c r="A750" s="6">
        <v>746</v>
      </c>
      <c r="B750" s="7" t="s">
        <v>1232</v>
      </c>
      <c r="C750" s="8" t="s">
        <v>1233</v>
      </c>
      <c r="D750" s="7" t="s">
        <v>13</v>
      </c>
      <c r="E750" s="7" t="s">
        <v>14</v>
      </c>
      <c r="F750" s="8" t="s">
        <v>15</v>
      </c>
      <c r="G750" s="6" t="str">
        <f>VLOOKUP(C750,[12]导入模板!$B$4:$I$49,8,FALSE)</f>
        <v>265</v>
      </c>
      <c r="H750" s="9" t="s">
        <v>1163</v>
      </c>
      <c r="I750" s="9" t="s">
        <v>1164</v>
      </c>
      <c r="J750" s="9" t="s">
        <v>18</v>
      </c>
    </row>
    <row r="751" spans="1:10">
      <c r="A751" s="6">
        <v>747</v>
      </c>
      <c r="B751" s="7" t="s">
        <v>1234</v>
      </c>
      <c r="C751" s="8" t="s">
        <v>1174</v>
      </c>
      <c r="D751" s="7" t="s">
        <v>13</v>
      </c>
      <c r="E751" s="7" t="s">
        <v>14</v>
      </c>
      <c r="F751" s="8" t="s">
        <v>15</v>
      </c>
      <c r="G751" s="6" t="str">
        <f>VLOOKUP(C751,[12]导入模板!$B$4:$I$49,8,FALSE)</f>
        <v>265</v>
      </c>
      <c r="H751" s="9" t="s">
        <v>1163</v>
      </c>
      <c r="I751" s="9" t="s">
        <v>1164</v>
      </c>
      <c r="J751" s="9" t="s">
        <v>18</v>
      </c>
    </row>
    <row r="752" spans="1:10">
      <c r="A752" s="6">
        <v>748</v>
      </c>
      <c r="B752" s="7" t="s">
        <v>1235</v>
      </c>
      <c r="C752" s="8" t="s">
        <v>1185</v>
      </c>
      <c r="D752" s="7" t="s">
        <v>13</v>
      </c>
      <c r="E752" s="7" t="s">
        <v>14</v>
      </c>
      <c r="F752" s="8" t="s">
        <v>15</v>
      </c>
      <c r="G752" s="6" t="str">
        <f>VLOOKUP(C752,[12]导入模板!$B$4:$I$49,8,FALSE)</f>
        <v>265</v>
      </c>
      <c r="H752" s="9" t="s">
        <v>1163</v>
      </c>
      <c r="I752" s="9" t="s">
        <v>1164</v>
      </c>
      <c r="J752" s="9" t="s">
        <v>18</v>
      </c>
    </row>
    <row r="753" spans="1:10">
      <c r="A753" s="6">
        <v>749</v>
      </c>
      <c r="B753" s="7" t="s">
        <v>1236</v>
      </c>
      <c r="C753" s="8" t="s">
        <v>1187</v>
      </c>
      <c r="D753" s="7" t="s">
        <v>13</v>
      </c>
      <c r="E753" s="7" t="s">
        <v>14</v>
      </c>
      <c r="F753" s="8" t="s">
        <v>15</v>
      </c>
      <c r="G753" s="6" t="str">
        <f>VLOOKUP(C753,[12]导入模板!$B$4:$I$49,8,FALSE)</f>
        <v>265</v>
      </c>
      <c r="H753" s="9" t="s">
        <v>1163</v>
      </c>
      <c r="I753" s="9" t="s">
        <v>1164</v>
      </c>
      <c r="J753" s="9" t="s">
        <v>18</v>
      </c>
    </row>
    <row r="754" spans="1:10">
      <c r="A754" s="6">
        <v>750</v>
      </c>
      <c r="B754" s="7" t="s">
        <v>1237</v>
      </c>
      <c r="C754" s="8" t="s">
        <v>1238</v>
      </c>
      <c r="D754" s="7" t="s">
        <v>13</v>
      </c>
      <c r="E754" s="7" t="s">
        <v>14</v>
      </c>
      <c r="F754" s="8" t="s">
        <v>15</v>
      </c>
      <c r="G754" s="6" t="str">
        <f>VLOOKUP(C754,[12]导入模板!$B$4:$I$49,8,FALSE)</f>
        <v>265</v>
      </c>
      <c r="H754" s="9" t="s">
        <v>1163</v>
      </c>
      <c r="I754" s="9" t="s">
        <v>1164</v>
      </c>
      <c r="J754" s="9" t="s">
        <v>18</v>
      </c>
    </row>
    <row r="755" spans="1:10">
      <c r="A755" s="6">
        <v>751</v>
      </c>
      <c r="B755" s="7" t="s">
        <v>1239</v>
      </c>
      <c r="C755" s="8" t="s">
        <v>1240</v>
      </c>
      <c r="D755" s="7" t="s">
        <v>13</v>
      </c>
      <c r="E755" s="7" t="s">
        <v>14</v>
      </c>
      <c r="F755" s="8" t="s">
        <v>15</v>
      </c>
      <c r="G755" s="6" t="str">
        <f>VLOOKUP(C755,[12]导入模板!$B$4:$I$49,8,FALSE)</f>
        <v>265</v>
      </c>
      <c r="H755" s="9" t="s">
        <v>1163</v>
      </c>
      <c r="I755" s="9" t="s">
        <v>1164</v>
      </c>
      <c r="J755" s="9" t="s">
        <v>18</v>
      </c>
    </row>
    <row r="756" spans="1:10">
      <c r="A756" s="6">
        <v>752</v>
      </c>
      <c r="B756" s="7" t="s">
        <v>1241</v>
      </c>
      <c r="C756" s="8" t="s">
        <v>1242</v>
      </c>
      <c r="D756" s="7" t="s">
        <v>13</v>
      </c>
      <c r="E756" s="7" t="s">
        <v>14</v>
      </c>
      <c r="F756" s="8" t="s">
        <v>15</v>
      </c>
      <c r="G756" s="6" t="str">
        <f>VLOOKUP(C756,[12]导入模板!$B$4:$I$49,8,FALSE)</f>
        <v>265</v>
      </c>
      <c r="H756" s="9" t="s">
        <v>1163</v>
      </c>
      <c r="I756" s="9" t="s">
        <v>1164</v>
      </c>
      <c r="J756" s="9" t="s">
        <v>18</v>
      </c>
    </row>
    <row r="757" spans="1:10">
      <c r="A757" s="6">
        <v>753</v>
      </c>
      <c r="B757" s="7" t="s">
        <v>1203</v>
      </c>
      <c r="C757" s="8" t="s">
        <v>1243</v>
      </c>
      <c r="D757" s="7" t="s">
        <v>13</v>
      </c>
      <c r="E757" s="7" t="s">
        <v>14</v>
      </c>
      <c r="F757" s="8" t="s">
        <v>15</v>
      </c>
      <c r="G757" s="6" t="str">
        <f>VLOOKUP(C757,[12]导入模板!$B$4:$I$49,8,FALSE)</f>
        <v>265</v>
      </c>
      <c r="H757" s="9" t="s">
        <v>1163</v>
      </c>
      <c r="I757" s="9" t="s">
        <v>1164</v>
      </c>
      <c r="J757" s="9" t="s">
        <v>18</v>
      </c>
    </row>
    <row r="758" spans="1:10">
      <c r="A758" s="6">
        <v>754</v>
      </c>
      <c r="B758" s="7" t="s">
        <v>1244</v>
      </c>
      <c r="C758" s="8" t="s">
        <v>1245</v>
      </c>
      <c r="D758" s="7" t="s">
        <v>13</v>
      </c>
      <c r="E758" s="7" t="s">
        <v>14</v>
      </c>
      <c r="F758" s="8" t="s">
        <v>15</v>
      </c>
      <c r="G758" s="6" t="str">
        <f>VLOOKUP(C758,[12]导入模板!$B$4:$I$49,8,FALSE)</f>
        <v>265</v>
      </c>
      <c r="H758" s="9" t="s">
        <v>1163</v>
      </c>
      <c r="I758" s="9" t="s">
        <v>1164</v>
      </c>
      <c r="J758" s="9" t="s">
        <v>18</v>
      </c>
    </row>
    <row r="759" spans="1:10">
      <c r="A759" s="6">
        <v>755</v>
      </c>
      <c r="B759" s="7" t="s">
        <v>1246</v>
      </c>
      <c r="C759" s="8" t="s">
        <v>471</v>
      </c>
      <c r="D759" s="7" t="s">
        <v>13</v>
      </c>
      <c r="E759" s="7" t="s">
        <v>14</v>
      </c>
      <c r="F759" s="8" t="s">
        <v>15</v>
      </c>
      <c r="G759" s="6" t="str">
        <f>VLOOKUP(C759,[12]导入模板!$B$4:$I$49,8,FALSE)</f>
        <v>265</v>
      </c>
      <c r="H759" s="9" t="s">
        <v>1163</v>
      </c>
      <c r="I759" s="9" t="s">
        <v>1164</v>
      </c>
      <c r="J759" s="9" t="s">
        <v>18</v>
      </c>
    </row>
    <row r="760" spans="1:10">
      <c r="A760" s="6">
        <v>756</v>
      </c>
      <c r="B760" s="7" t="s">
        <v>1247</v>
      </c>
      <c r="C760" s="8" t="s">
        <v>58</v>
      </c>
      <c r="D760" s="7" t="s">
        <v>13</v>
      </c>
      <c r="E760" s="7" t="s">
        <v>14</v>
      </c>
      <c r="F760" s="8" t="s">
        <v>15</v>
      </c>
      <c r="G760" s="6"/>
      <c r="H760" s="9" t="s">
        <v>1163</v>
      </c>
      <c r="I760" s="9" t="s">
        <v>431</v>
      </c>
      <c r="J760" s="9" t="s">
        <v>534</v>
      </c>
    </row>
    <row r="761" spans="1:10">
      <c r="A761" s="6">
        <v>757</v>
      </c>
      <c r="B761" s="7" t="s">
        <v>1248</v>
      </c>
      <c r="C761" s="8" t="s">
        <v>1249</v>
      </c>
      <c r="D761" s="7" t="s">
        <v>13</v>
      </c>
      <c r="E761" s="7" t="s">
        <v>14</v>
      </c>
      <c r="F761" s="8" t="s">
        <v>15</v>
      </c>
      <c r="G761" s="6" t="str">
        <f>VLOOKUP(C761,[13]导入模板!$B$4:$I$42,8,FALSE)</f>
        <v>265</v>
      </c>
      <c r="H761" s="9" t="s">
        <v>1163</v>
      </c>
      <c r="I761" s="9" t="s">
        <v>431</v>
      </c>
      <c r="J761" s="9" t="s">
        <v>534</v>
      </c>
    </row>
    <row r="762" spans="1:10">
      <c r="A762" s="6">
        <v>758</v>
      </c>
      <c r="B762" s="7" t="s">
        <v>1250</v>
      </c>
      <c r="C762" s="8" t="s">
        <v>64</v>
      </c>
      <c r="D762" s="7" t="s">
        <v>13</v>
      </c>
      <c r="E762" s="7" t="s">
        <v>14</v>
      </c>
      <c r="F762" s="8" t="s">
        <v>15</v>
      </c>
      <c r="G762" s="6" t="str">
        <f>VLOOKUP(C762,[13]导入模板!$B$4:$I$42,8,FALSE)</f>
        <v>265</v>
      </c>
      <c r="H762" s="9" t="s">
        <v>1163</v>
      </c>
      <c r="I762" s="9" t="s">
        <v>431</v>
      </c>
      <c r="J762" s="9" t="s">
        <v>534</v>
      </c>
    </row>
    <row r="763" spans="1:10">
      <c r="A763" s="6">
        <v>759</v>
      </c>
      <c r="B763" s="7" t="s">
        <v>1251</v>
      </c>
      <c r="C763" s="8" t="s">
        <v>1252</v>
      </c>
      <c r="D763" s="7" t="s">
        <v>13</v>
      </c>
      <c r="E763" s="7" t="s">
        <v>14</v>
      </c>
      <c r="F763" s="8" t="s">
        <v>15</v>
      </c>
      <c r="G763" s="6" t="str">
        <f>VLOOKUP(C763,[13]导入模板!$B$4:$I$42,8,FALSE)</f>
        <v>265</v>
      </c>
      <c r="H763" s="9" t="s">
        <v>1163</v>
      </c>
      <c r="I763" s="9" t="s">
        <v>431</v>
      </c>
      <c r="J763" s="9" t="s">
        <v>534</v>
      </c>
    </row>
    <row r="764" spans="1:10">
      <c r="A764" s="6">
        <v>760</v>
      </c>
      <c r="B764" s="7" t="s">
        <v>1253</v>
      </c>
      <c r="C764" s="8" t="s">
        <v>981</v>
      </c>
      <c r="D764" s="7" t="s">
        <v>13</v>
      </c>
      <c r="E764" s="7" t="s">
        <v>14</v>
      </c>
      <c r="F764" s="8" t="s">
        <v>15</v>
      </c>
      <c r="G764" s="6" t="str">
        <f>VLOOKUP(C764,[13]导入模板!$B$4:$I$42,8,FALSE)</f>
        <v>265</v>
      </c>
      <c r="H764" s="9" t="s">
        <v>1163</v>
      </c>
      <c r="I764" s="9" t="s">
        <v>431</v>
      </c>
      <c r="J764" s="9" t="s">
        <v>534</v>
      </c>
    </row>
    <row r="765" spans="1:10">
      <c r="A765" s="6">
        <v>761</v>
      </c>
      <c r="B765" s="7" t="s">
        <v>1254</v>
      </c>
      <c r="C765" s="8" t="s">
        <v>42</v>
      </c>
      <c r="D765" s="7" t="s">
        <v>13</v>
      </c>
      <c r="E765" s="7" t="s">
        <v>14</v>
      </c>
      <c r="F765" s="8" t="s">
        <v>15</v>
      </c>
      <c r="G765" s="6" t="str">
        <f>VLOOKUP(C765,[13]导入模板!$B$4:$I$42,8,FALSE)</f>
        <v>265</v>
      </c>
      <c r="H765" s="9" t="s">
        <v>1163</v>
      </c>
      <c r="I765" s="9" t="s">
        <v>431</v>
      </c>
      <c r="J765" s="9" t="s">
        <v>534</v>
      </c>
    </row>
    <row r="766" spans="1:10">
      <c r="A766" s="6">
        <v>762</v>
      </c>
      <c r="B766" s="7" t="s">
        <v>1255</v>
      </c>
      <c r="C766" s="8" t="s">
        <v>1155</v>
      </c>
      <c r="D766" s="7" t="s">
        <v>13</v>
      </c>
      <c r="E766" s="7" t="s">
        <v>14</v>
      </c>
      <c r="F766" s="8" t="s">
        <v>15</v>
      </c>
      <c r="G766" s="6" t="str">
        <f>VLOOKUP(C766,[13]导入模板!$B$4:$I$42,8,FALSE)</f>
        <v>265</v>
      </c>
      <c r="H766" s="9" t="s">
        <v>1163</v>
      </c>
      <c r="I766" s="9" t="s">
        <v>431</v>
      </c>
      <c r="J766" s="9" t="s">
        <v>534</v>
      </c>
    </row>
    <row r="767" spans="1:10">
      <c r="A767" s="6">
        <v>763</v>
      </c>
      <c r="B767" s="7" t="s">
        <v>1256</v>
      </c>
      <c r="C767" s="8" t="s">
        <v>1257</v>
      </c>
      <c r="D767" s="7" t="s">
        <v>13</v>
      </c>
      <c r="E767" s="7" t="s">
        <v>14</v>
      </c>
      <c r="F767" s="8" t="s">
        <v>15</v>
      </c>
      <c r="G767" s="6"/>
      <c r="H767" s="9" t="s">
        <v>1163</v>
      </c>
      <c r="I767" s="9" t="s">
        <v>431</v>
      </c>
      <c r="J767" s="9" t="s">
        <v>534</v>
      </c>
    </row>
    <row r="768" spans="1:10">
      <c r="A768" s="6">
        <v>764</v>
      </c>
      <c r="B768" s="7" t="s">
        <v>1258</v>
      </c>
      <c r="C768" s="8" t="s">
        <v>933</v>
      </c>
      <c r="D768" s="7" t="s">
        <v>13</v>
      </c>
      <c r="E768" s="7" t="s">
        <v>14</v>
      </c>
      <c r="F768" s="8" t="s">
        <v>15</v>
      </c>
      <c r="G768" s="6" t="str">
        <f>VLOOKUP(C768,[13]导入模板!$B$4:$I$42,8,FALSE)</f>
        <v>265</v>
      </c>
      <c r="H768" s="9" t="s">
        <v>1163</v>
      </c>
      <c r="I768" s="9" t="s">
        <v>431</v>
      </c>
      <c r="J768" s="9" t="s">
        <v>534</v>
      </c>
    </row>
    <row r="769" spans="1:10">
      <c r="A769" s="6">
        <v>765</v>
      </c>
      <c r="B769" s="7" t="s">
        <v>1028</v>
      </c>
      <c r="C769" s="8" t="s">
        <v>502</v>
      </c>
      <c r="D769" s="7" t="s">
        <v>13</v>
      </c>
      <c r="E769" s="7" t="s">
        <v>14</v>
      </c>
      <c r="F769" s="8" t="s">
        <v>15</v>
      </c>
      <c r="G769" s="6" t="str">
        <f>VLOOKUP(C769,[13]导入模板!$B$4:$I$42,8,FALSE)</f>
        <v>265</v>
      </c>
      <c r="H769" s="9" t="s">
        <v>1163</v>
      </c>
      <c r="I769" s="9" t="s">
        <v>431</v>
      </c>
      <c r="J769" s="9" t="s">
        <v>534</v>
      </c>
    </row>
    <row r="770" spans="1:10">
      <c r="A770" s="6">
        <v>766</v>
      </c>
      <c r="B770" s="7" t="s">
        <v>1259</v>
      </c>
      <c r="C770" s="8" t="s">
        <v>1015</v>
      </c>
      <c r="D770" s="7" t="s">
        <v>13</v>
      </c>
      <c r="E770" s="7" t="s">
        <v>14</v>
      </c>
      <c r="F770" s="8" t="s">
        <v>15</v>
      </c>
      <c r="G770" s="6" t="str">
        <f>VLOOKUP(C770,[13]导入模板!$B$4:$I$42,8,FALSE)</f>
        <v>265</v>
      </c>
      <c r="H770" s="9" t="s">
        <v>1163</v>
      </c>
      <c r="I770" s="9" t="s">
        <v>431</v>
      </c>
      <c r="J770" s="9" t="s">
        <v>534</v>
      </c>
    </row>
    <row r="771" spans="1:10">
      <c r="A771" s="6">
        <v>767</v>
      </c>
      <c r="B771" s="7" t="s">
        <v>1260</v>
      </c>
      <c r="C771" s="8" t="s">
        <v>1261</v>
      </c>
      <c r="D771" s="7" t="s">
        <v>13</v>
      </c>
      <c r="E771" s="7" t="s">
        <v>14</v>
      </c>
      <c r="F771" s="8" t="s">
        <v>15</v>
      </c>
      <c r="G771" s="6" t="str">
        <f>VLOOKUP(C771,[13]导入模板!$B$4:$I$42,8,FALSE)</f>
        <v>265</v>
      </c>
      <c r="H771" s="9" t="s">
        <v>1163</v>
      </c>
      <c r="I771" s="9" t="s">
        <v>431</v>
      </c>
      <c r="J771" s="9" t="s">
        <v>534</v>
      </c>
    </row>
    <row r="772" spans="1:10">
      <c r="A772" s="6">
        <v>768</v>
      </c>
      <c r="B772" s="7" t="s">
        <v>1262</v>
      </c>
      <c r="C772" s="8" t="s">
        <v>1263</v>
      </c>
      <c r="D772" s="7" t="s">
        <v>13</v>
      </c>
      <c r="E772" s="7" t="s">
        <v>14</v>
      </c>
      <c r="F772" s="8" t="s">
        <v>15</v>
      </c>
      <c r="G772" s="6" t="str">
        <f>VLOOKUP(C772,[13]导入模板!$B$4:$I$42,8,FALSE)</f>
        <v>265</v>
      </c>
      <c r="H772" s="9" t="s">
        <v>1163</v>
      </c>
      <c r="I772" s="9" t="s">
        <v>431</v>
      </c>
      <c r="J772" s="9" t="s">
        <v>534</v>
      </c>
    </row>
    <row r="773" spans="1:10">
      <c r="A773" s="6">
        <v>769</v>
      </c>
      <c r="B773" s="7" t="s">
        <v>1264</v>
      </c>
      <c r="C773" s="8" t="s">
        <v>44</v>
      </c>
      <c r="D773" s="7" t="s">
        <v>13</v>
      </c>
      <c r="E773" s="7" t="s">
        <v>14</v>
      </c>
      <c r="F773" s="8" t="s">
        <v>15</v>
      </c>
      <c r="G773" s="6" t="str">
        <f>VLOOKUP(C773,[13]导入模板!$B$4:$I$42,8,FALSE)</f>
        <v>265</v>
      </c>
      <c r="H773" s="9" t="s">
        <v>1163</v>
      </c>
      <c r="I773" s="9" t="s">
        <v>431</v>
      </c>
      <c r="J773" s="9" t="s">
        <v>534</v>
      </c>
    </row>
    <row r="774" spans="1:10">
      <c r="A774" s="6">
        <v>770</v>
      </c>
      <c r="B774" s="7" t="s">
        <v>1265</v>
      </c>
      <c r="C774" s="8" t="s">
        <v>30</v>
      </c>
      <c r="D774" s="7" t="s">
        <v>13</v>
      </c>
      <c r="E774" s="7" t="s">
        <v>14</v>
      </c>
      <c r="F774" s="8" t="s">
        <v>15</v>
      </c>
      <c r="G774" s="6" t="str">
        <f>VLOOKUP(C774,[13]导入模板!$B$4:$I$42,8,FALSE)</f>
        <v>265</v>
      </c>
      <c r="H774" s="9" t="s">
        <v>1163</v>
      </c>
      <c r="I774" s="9" t="s">
        <v>431</v>
      </c>
      <c r="J774" s="9" t="s">
        <v>534</v>
      </c>
    </row>
    <row r="775" spans="1:10">
      <c r="A775" s="6">
        <v>771</v>
      </c>
      <c r="B775" s="7" t="s">
        <v>1266</v>
      </c>
      <c r="C775" s="8" t="s">
        <v>1267</v>
      </c>
      <c r="D775" s="7" t="s">
        <v>13</v>
      </c>
      <c r="E775" s="7" t="s">
        <v>14</v>
      </c>
      <c r="F775" s="8" t="s">
        <v>15</v>
      </c>
      <c r="G775" s="6"/>
      <c r="H775" s="9" t="s">
        <v>1163</v>
      </c>
      <c r="I775" s="9" t="s">
        <v>431</v>
      </c>
      <c r="J775" s="9" t="s">
        <v>534</v>
      </c>
    </row>
    <row r="776" spans="1:10">
      <c r="A776" s="6">
        <v>772</v>
      </c>
      <c r="B776" s="7" t="s">
        <v>1268</v>
      </c>
      <c r="C776" s="8" t="s">
        <v>44</v>
      </c>
      <c r="D776" s="7" t="s">
        <v>13</v>
      </c>
      <c r="E776" s="7" t="s">
        <v>14</v>
      </c>
      <c r="F776" s="8" t="s">
        <v>15</v>
      </c>
      <c r="G776" s="6"/>
      <c r="H776" s="9" t="s">
        <v>1163</v>
      </c>
      <c r="I776" s="9" t="s">
        <v>431</v>
      </c>
      <c r="J776" s="9" t="s">
        <v>534</v>
      </c>
    </row>
    <row r="777" spans="1:10">
      <c r="A777" s="6">
        <v>773</v>
      </c>
      <c r="B777" s="7" t="s">
        <v>1269</v>
      </c>
      <c r="C777" s="8" t="s">
        <v>532</v>
      </c>
      <c r="D777" s="7" t="s">
        <v>13</v>
      </c>
      <c r="E777" s="7" t="s">
        <v>14</v>
      </c>
      <c r="F777" s="8" t="s">
        <v>15</v>
      </c>
      <c r="G777" s="6"/>
      <c r="H777" s="9" t="s">
        <v>1163</v>
      </c>
      <c r="I777" s="9" t="s">
        <v>431</v>
      </c>
      <c r="J777" s="9" t="s">
        <v>534</v>
      </c>
    </row>
    <row r="778" spans="1:10">
      <c r="A778" s="6">
        <v>774</v>
      </c>
      <c r="B778" s="7" t="s">
        <v>1270</v>
      </c>
      <c r="C778" s="8" t="s">
        <v>1271</v>
      </c>
      <c r="D778" s="7" t="s">
        <v>13</v>
      </c>
      <c r="E778" s="7" t="s">
        <v>14</v>
      </c>
      <c r="F778" s="8" t="s">
        <v>15</v>
      </c>
      <c r="G778" s="6" t="str">
        <f>VLOOKUP(C778,[13]导入模板!$B$4:$I$42,8,FALSE)</f>
        <v>265</v>
      </c>
      <c r="H778" s="9" t="s">
        <v>1163</v>
      </c>
      <c r="I778" s="9" t="s">
        <v>431</v>
      </c>
      <c r="J778" s="9" t="s">
        <v>534</v>
      </c>
    </row>
    <row r="779" spans="1:10">
      <c r="A779" s="6">
        <v>775</v>
      </c>
      <c r="B779" s="7" t="s">
        <v>1272</v>
      </c>
      <c r="C779" s="8" t="s">
        <v>1273</v>
      </c>
      <c r="D779" s="7" t="s">
        <v>13</v>
      </c>
      <c r="E779" s="7" t="s">
        <v>14</v>
      </c>
      <c r="F779" s="8" t="s">
        <v>15</v>
      </c>
      <c r="G779" s="6" t="str">
        <f>VLOOKUP(C779,[13]导入模板!$B$4:$I$42,8,FALSE)</f>
        <v>265</v>
      </c>
      <c r="H779" s="9" t="s">
        <v>1163</v>
      </c>
      <c r="I779" s="9" t="s">
        <v>431</v>
      </c>
      <c r="J779" s="9" t="s">
        <v>534</v>
      </c>
    </row>
    <row r="780" spans="1:10">
      <c r="A780" s="6">
        <v>776</v>
      </c>
      <c r="B780" s="7" t="s">
        <v>1274</v>
      </c>
      <c r="C780" s="8" t="s">
        <v>530</v>
      </c>
      <c r="D780" s="7" t="s">
        <v>13</v>
      </c>
      <c r="E780" s="7" t="s">
        <v>14</v>
      </c>
      <c r="F780" s="8" t="s">
        <v>15</v>
      </c>
      <c r="G780" s="6"/>
      <c r="H780" s="9" t="s">
        <v>1163</v>
      </c>
      <c r="I780" s="9" t="s">
        <v>431</v>
      </c>
      <c r="J780" s="9" t="s">
        <v>534</v>
      </c>
    </row>
    <row r="781" spans="1:10">
      <c r="A781" s="6">
        <v>777</v>
      </c>
      <c r="B781" s="7" t="s">
        <v>1275</v>
      </c>
      <c r="C781" s="8" t="s">
        <v>172</v>
      </c>
      <c r="D781" s="7" t="s">
        <v>13</v>
      </c>
      <c r="E781" s="7" t="s">
        <v>14</v>
      </c>
      <c r="F781" s="8" t="s">
        <v>15</v>
      </c>
      <c r="G781" s="6" t="str">
        <f>VLOOKUP(C781,[13]导入模板!$B$4:$I$42,8,FALSE)</f>
        <v>265</v>
      </c>
      <c r="H781" s="9" t="s">
        <v>1163</v>
      </c>
      <c r="I781" s="9" t="s">
        <v>431</v>
      </c>
      <c r="J781" s="9" t="s">
        <v>534</v>
      </c>
    </row>
    <row r="782" spans="1:10">
      <c r="A782" s="6">
        <v>778</v>
      </c>
      <c r="B782" s="7" t="s">
        <v>1276</v>
      </c>
      <c r="C782" s="8" t="s">
        <v>1277</v>
      </c>
      <c r="D782" s="7" t="s">
        <v>13</v>
      </c>
      <c r="E782" s="7" t="s">
        <v>14</v>
      </c>
      <c r="F782" s="8" t="s">
        <v>15</v>
      </c>
      <c r="G782" s="6" t="str">
        <f>VLOOKUP(C782,[13]导入模板!$B$4:$I$42,8,FALSE)</f>
        <v>265</v>
      </c>
      <c r="H782" s="9" t="s">
        <v>1163</v>
      </c>
      <c r="I782" s="9" t="s">
        <v>431</v>
      </c>
      <c r="J782" s="9" t="s">
        <v>534</v>
      </c>
    </row>
    <row r="783" spans="1:10">
      <c r="A783" s="6">
        <v>779</v>
      </c>
      <c r="B783" s="7" t="s">
        <v>69</v>
      </c>
      <c r="C783" s="8" t="s">
        <v>12</v>
      </c>
      <c r="D783" s="7" t="s">
        <v>13</v>
      </c>
      <c r="E783" s="7" t="s">
        <v>14</v>
      </c>
      <c r="F783" s="8" t="s">
        <v>15</v>
      </c>
      <c r="G783" s="6" t="str">
        <f>VLOOKUP(C783,[13]导入模板!$B$4:$I$42,8,FALSE)</f>
        <v>265</v>
      </c>
      <c r="H783" s="9" t="s">
        <v>1163</v>
      </c>
      <c r="I783" s="9" t="s">
        <v>431</v>
      </c>
      <c r="J783" s="9" t="s">
        <v>534</v>
      </c>
    </row>
    <row r="784" spans="1:10">
      <c r="A784" s="6">
        <v>780</v>
      </c>
      <c r="B784" s="7" t="s">
        <v>600</v>
      </c>
      <c r="C784" s="8" t="s">
        <v>771</v>
      </c>
      <c r="D784" s="7" t="s">
        <v>13</v>
      </c>
      <c r="E784" s="7" t="s">
        <v>14</v>
      </c>
      <c r="F784" s="8" t="s">
        <v>15</v>
      </c>
      <c r="G784" s="6"/>
      <c r="H784" s="9" t="s">
        <v>1163</v>
      </c>
      <c r="I784" s="9" t="s">
        <v>431</v>
      </c>
      <c r="J784" s="9" t="s">
        <v>534</v>
      </c>
    </row>
    <row r="785" spans="1:10">
      <c r="A785" s="6">
        <v>781</v>
      </c>
      <c r="B785" s="7" t="s">
        <v>1278</v>
      </c>
      <c r="C785" s="8" t="s">
        <v>1120</v>
      </c>
      <c r="D785" s="7" t="s">
        <v>13</v>
      </c>
      <c r="E785" s="7" t="s">
        <v>14</v>
      </c>
      <c r="F785" s="8" t="s">
        <v>15</v>
      </c>
      <c r="G785" s="6" t="str">
        <f>VLOOKUP(C785,[13]导入模板!$B$4:$I$42,8,FALSE)</f>
        <v>265</v>
      </c>
      <c r="H785" s="9" t="s">
        <v>1163</v>
      </c>
      <c r="I785" s="9" t="s">
        <v>431</v>
      </c>
      <c r="J785" s="9" t="s">
        <v>534</v>
      </c>
    </row>
    <row r="786" spans="1:10">
      <c r="A786" s="6">
        <v>782</v>
      </c>
      <c r="B786" s="7" t="s">
        <v>1279</v>
      </c>
      <c r="C786" s="8" t="s">
        <v>1120</v>
      </c>
      <c r="D786" s="7" t="s">
        <v>13</v>
      </c>
      <c r="E786" s="7" t="s">
        <v>14</v>
      </c>
      <c r="F786" s="8" t="s">
        <v>15</v>
      </c>
      <c r="G786" s="6"/>
      <c r="H786" s="9" t="s">
        <v>1163</v>
      </c>
      <c r="I786" s="9" t="s">
        <v>431</v>
      </c>
      <c r="J786" s="9" t="s">
        <v>534</v>
      </c>
    </row>
    <row r="787" spans="1:10">
      <c r="A787" s="6">
        <v>783</v>
      </c>
      <c r="B787" s="7" t="s">
        <v>1280</v>
      </c>
      <c r="C787" s="8" t="s">
        <v>614</v>
      </c>
      <c r="D787" s="7" t="s">
        <v>13</v>
      </c>
      <c r="E787" s="7" t="s">
        <v>14</v>
      </c>
      <c r="F787" s="8" t="s">
        <v>15</v>
      </c>
      <c r="G787" s="6"/>
      <c r="H787" s="9" t="s">
        <v>1163</v>
      </c>
      <c r="I787" s="9" t="s">
        <v>431</v>
      </c>
      <c r="J787" s="9" t="s">
        <v>534</v>
      </c>
    </row>
    <row r="788" spans="1:10">
      <c r="A788" s="6">
        <v>784</v>
      </c>
      <c r="B788" s="7" t="s">
        <v>1281</v>
      </c>
      <c r="C788" s="8" t="s">
        <v>471</v>
      </c>
      <c r="D788" s="7" t="s">
        <v>13</v>
      </c>
      <c r="E788" s="7" t="s">
        <v>14</v>
      </c>
      <c r="F788" s="8" t="s">
        <v>15</v>
      </c>
      <c r="G788" s="6" t="str">
        <f>VLOOKUP(C788,[13]导入模板!$B$4:$I$42,8,FALSE)</f>
        <v>265</v>
      </c>
      <c r="H788" s="9" t="s">
        <v>1163</v>
      </c>
      <c r="I788" s="9" t="s">
        <v>431</v>
      </c>
      <c r="J788" s="9" t="s">
        <v>534</v>
      </c>
    </row>
    <row r="789" spans="1:10">
      <c r="A789" s="6">
        <v>785</v>
      </c>
      <c r="B789" s="7" t="s">
        <v>1282</v>
      </c>
      <c r="C789" s="8" t="s">
        <v>797</v>
      </c>
      <c r="D789" s="7" t="s">
        <v>13</v>
      </c>
      <c r="E789" s="7" t="s">
        <v>14</v>
      </c>
      <c r="F789" s="8" t="s">
        <v>15</v>
      </c>
      <c r="G789" s="6"/>
      <c r="H789" s="9" t="s">
        <v>1163</v>
      </c>
      <c r="I789" s="9" t="s">
        <v>431</v>
      </c>
      <c r="J789" s="9" t="s">
        <v>534</v>
      </c>
    </row>
    <row r="790" spans="1:10">
      <c r="A790" s="6">
        <v>786</v>
      </c>
      <c r="B790" s="7" t="s">
        <v>1283</v>
      </c>
      <c r="C790" s="8" t="s">
        <v>1284</v>
      </c>
      <c r="D790" s="7" t="s">
        <v>13</v>
      </c>
      <c r="E790" s="7" t="s">
        <v>14</v>
      </c>
      <c r="F790" s="8" t="s">
        <v>15</v>
      </c>
      <c r="G790" s="6" t="str">
        <f>VLOOKUP(C790,[13]导入模板!$B$4:$I$42,8,FALSE)</f>
        <v>265</v>
      </c>
      <c r="H790" s="9" t="s">
        <v>1163</v>
      </c>
      <c r="I790" s="9" t="s">
        <v>431</v>
      </c>
      <c r="J790" s="9" t="s">
        <v>534</v>
      </c>
    </row>
    <row r="791" spans="1:10">
      <c r="A791" s="6">
        <v>787</v>
      </c>
      <c r="B791" s="7" t="s">
        <v>1285</v>
      </c>
      <c r="C791" s="8" t="s">
        <v>486</v>
      </c>
      <c r="D791" s="7" t="s">
        <v>13</v>
      </c>
      <c r="E791" s="7" t="s">
        <v>14</v>
      </c>
      <c r="F791" s="8" t="s">
        <v>15</v>
      </c>
      <c r="G791" s="6"/>
      <c r="H791" s="9" t="s">
        <v>1163</v>
      </c>
      <c r="I791" s="9" t="s">
        <v>431</v>
      </c>
      <c r="J791" s="9" t="s">
        <v>534</v>
      </c>
    </row>
    <row r="792" spans="1:10">
      <c r="A792" s="6">
        <v>788</v>
      </c>
      <c r="B792" s="7" t="s">
        <v>668</v>
      </c>
      <c r="C792" s="8" t="s">
        <v>1071</v>
      </c>
      <c r="D792" s="7" t="s">
        <v>13</v>
      </c>
      <c r="E792" s="7" t="s">
        <v>14</v>
      </c>
      <c r="F792" s="8" t="s">
        <v>15</v>
      </c>
      <c r="G792" s="6"/>
      <c r="H792" s="9" t="s">
        <v>1163</v>
      </c>
      <c r="I792" s="9" t="s">
        <v>431</v>
      </c>
      <c r="J792" s="9" t="s">
        <v>534</v>
      </c>
    </row>
    <row r="793" spans="1:10">
      <c r="A793" s="6">
        <v>789</v>
      </c>
      <c r="B793" s="7" t="s">
        <v>1286</v>
      </c>
      <c r="C793" s="8" t="s">
        <v>1287</v>
      </c>
      <c r="D793" s="7" t="s">
        <v>13</v>
      </c>
      <c r="E793" s="7" t="s">
        <v>14</v>
      </c>
      <c r="F793" s="8" t="s">
        <v>15</v>
      </c>
      <c r="G793" s="6"/>
      <c r="H793" s="9" t="s">
        <v>1163</v>
      </c>
      <c r="I793" s="9" t="s">
        <v>431</v>
      </c>
      <c r="J793" s="9" t="s">
        <v>534</v>
      </c>
    </row>
    <row r="794" spans="1:10">
      <c r="A794" s="6">
        <v>790</v>
      </c>
      <c r="B794" s="7" t="s">
        <v>1288</v>
      </c>
      <c r="C794" s="8" t="s">
        <v>1289</v>
      </c>
      <c r="D794" s="7" t="s">
        <v>13</v>
      </c>
      <c r="E794" s="7" t="s">
        <v>14</v>
      </c>
      <c r="F794" s="8" t="s">
        <v>15</v>
      </c>
      <c r="G794" s="6"/>
      <c r="H794" s="9" t="s">
        <v>1163</v>
      </c>
      <c r="I794" s="9" t="s">
        <v>431</v>
      </c>
      <c r="J794" s="9" t="s">
        <v>534</v>
      </c>
    </row>
    <row r="795" spans="1:10">
      <c r="A795" s="6">
        <v>791</v>
      </c>
      <c r="B795" s="7" t="s">
        <v>1290</v>
      </c>
      <c r="C795" s="8" t="s">
        <v>331</v>
      </c>
      <c r="D795" s="7" t="s">
        <v>13</v>
      </c>
      <c r="E795" s="7" t="s">
        <v>14</v>
      </c>
      <c r="F795" s="8" t="s">
        <v>15</v>
      </c>
      <c r="G795" s="6"/>
      <c r="H795" s="9" t="s">
        <v>1163</v>
      </c>
      <c r="I795" s="9" t="s">
        <v>431</v>
      </c>
      <c r="J795" s="9" t="s">
        <v>534</v>
      </c>
    </row>
    <row r="796" spans="1:10">
      <c r="A796" s="6">
        <v>792</v>
      </c>
      <c r="B796" s="7" t="s">
        <v>1291</v>
      </c>
      <c r="C796" s="8" t="s">
        <v>614</v>
      </c>
      <c r="D796" s="7" t="s">
        <v>13</v>
      </c>
      <c r="E796" s="7" t="s">
        <v>14</v>
      </c>
      <c r="F796" s="8" t="s">
        <v>15</v>
      </c>
      <c r="G796" s="6"/>
      <c r="H796" s="9" t="s">
        <v>1163</v>
      </c>
      <c r="I796" s="9" t="s">
        <v>431</v>
      </c>
      <c r="J796" s="9" t="s">
        <v>534</v>
      </c>
    </row>
    <row r="797" spans="1:10">
      <c r="A797" s="6">
        <v>793</v>
      </c>
      <c r="B797" s="7" t="s">
        <v>1292</v>
      </c>
      <c r="C797" s="8" t="s">
        <v>343</v>
      </c>
      <c r="D797" s="7" t="s">
        <v>13</v>
      </c>
      <c r="E797" s="7" t="s">
        <v>14</v>
      </c>
      <c r="F797" s="8" t="s">
        <v>15</v>
      </c>
      <c r="G797" s="6" t="str">
        <f>VLOOKUP(C797,[13]导入模板!$B$4:$I$42,8,FALSE)</f>
        <v>265</v>
      </c>
      <c r="H797" s="9" t="s">
        <v>1163</v>
      </c>
      <c r="I797" s="9" t="s">
        <v>431</v>
      </c>
      <c r="J797" s="9" t="s">
        <v>534</v>
      </c>
    </row>
    <row r="798" spans="1:10">
      <c r="A798" s="6">
        <v>794</v>
      </c>
      <c r="B798" s="7" t="s">
        <v>1293</v>
      </c>
      <c r="C798" s="8" t="s">
        <v>469</v>
      </c>
      <c r="D798" s="7" t="s">
        <v>13</v>
      </c>
      <c r="E798" s="7" t="s">
        <v>14</v>
      </c>
      <c r="F798" s="8" t="s">
        <v>15</v>
      </c>
      <c r="G798" s="6" t="str">
        <f>VLOOKUP(C798,[13]导入模板!$B$4:$I$42,8,FALSE)</f>
        <v>265</v>
      </c>
      <c r="H798" s="9" t="s">
        <v>1163</v>
      </c>
      <c r="I798" s="9" t="s">
        <v>431</v>
      </c>
      <c r="J798" s="9" t="s">
        <v>534</v>
      </c>
    </row>
    <row r="799" spans="1:10">
      <c r="A799" s="6">
        <v>795</v>
      </c>
      <c r="B799" s="7" t="s">
        <v>1294</v>
      </c>
      <c r="C799" s="8" t="s">
        <v>1295</v>
      </c>
      <c r="D799" s="7" t="s">
        <v>13</v>
      </c>
      <c r="E799" s="7" t="s">
        <v>14</v>
      </c>
      <c r="F799" s="8" t="s">
        <v>15</v>
      </c>
      <c r="G799" s="6" t="str">
        <f>VLOOKUP(C799,[13]导入模板!$B$4:$I$42,8,FALSE)</f>
        <v>265</v>
      </c>
      <c r="H799" s="9" t="s">
        <v>1163</v>
      </c>
      <c r="I799" s="9" t="s">
        <v>431</v>
      </c>
      <c r="J799" s="9" t="s">
        <v>534</v>
      </c>
    </row>
    <row r="800" spans="1:10">
      <c r="A800" s="6">
        <v>796</v>
      </c>
      <c r="B800" s="7" t="s">
        <v>1296</v>
      </c>
      <c r="C800" s="8" t="s">
        <v>575</v>
      </c>
      <c r="D800" s="7" t="s">
        <v>13</v>
      </c>
      <c r="E800" s="7" t="s">
        <v>14</v>
      </c>
      <c r="F800" s="8" t="s">
        <v>15</v>
      </c>
      <c r="G800" s="6" t="str">
        <f>VLOOKUP(C800,[13]导入模板!$B$4:$I$42,8,FALSE)</f>
        <v>265</v>
      </c>
      <c r="H800" s="9" t="s">
        <v>1163</v>
      </c>
      <c r="I800" s="9" t="s">
        <v>431</v>
      </c>
      <c r="J800" s="9" t="s">
        <v>534</v>
      </c>
    </row>
    <row r="801" spans="1:10">
      <c r="A801" s="6">
        <v>797</v>
      </c>
      <c r="B801" s="7" t="s">
        <v>1297</v>
      </c>
      <c r="C801" s="8" t="s">
        <v>1298</v>
      </c>
      <c r="D801" s="7" t="s">
        <v>13</v>
      </c>
      <c r="E801" s="7" t="s">
        <v>14</v>
      </c>
      <c r="F801" s="8" t="s">
        <v>15</v>
      </c>
      <c r="G801" s="6" t="str">
        <f>VLOOKUP(C801,[13]导入模板!$B$4:$I$42,8,FALSE)</f>
        <v>265</v>
      </c>
      <c r="H801" s="9" t="s">
        <v>1163</v>
      </c>
      <c r="I801" s="9" t="s">
        <v>431</v>
      </c>
      <c r="J801" s="9" t="s">
        <v>534</v>
      </c>
    </row>
    <row r="802" spans="1:10">
      <c r="A802" s="6">
        <v>798</v>
      </c>
      <c r="B802" s="7" t="s">
        <v>1299</v>
      </c>
      <c r="C802" s="8" t="s">
        <v>94</v>
      </c>
      <c r="D802" s="7" t="s">
        <v>13</v>
      </c>
      <c r="E802" s="7" t="s">
        <v>14</v>
      </c>
      <c r="F802" s="8" t="s">
        <v>15</v>
      </c>
      <c r="G802" s="6" t="str">
        <f>VLOOKUP(C802,[13]导入模板!$B$4:$I$42,8,FALSE)</f>
        <v>265</v>
      </c>
      <c r="H802" s="9" t="s">
        <v>1163</v>
      </c>
      <c r="I802" s="9" t="s">
        <v>431</v>
      </c>
      <c r="J802" s="9" t="s">
        <v>534</v>
      </c>
    </row>
    <row r="803" spans="1:10">
      <c r="A803" s="6">
        <v>799</v>
      </c>
      <c r="B803" s="7" t="s">
        <v>1300</v>
      </c>
      <c r="C803" s="8" t="s">
        <v>1301</v>
      </c>
      <c r="D803" s="7" t="s">
        <v>13</v>
      </c>
      <c r="E803" s="7" t="s">
        <v>14</v>
      </c>
      <c r="F803" s="8" t="s">
        <v>15</v>
      </c>
      <c r="G803" s="6"/>
      <c r="H803" s="9" t="s">
        <v>1163</v>
      </c>
      <c r="I803" s="9" t="s">
        <v>431</v>
      </c>
      <c r="J803" s="9" t="s">
        <v>534</v>
      </c>
    </row>
    <row r="804" spans="1:10">
      <c r="A804" s="6">
        <v>800</v>
      </c>
      <c r="B804" s="7" t="s">
        <v>1302</v>
      </c>
      <c r="C804" s="8" t="s">
        <v>1303</v>
      </c>
      <c r="D804" s="7" t="s">
        <v>13</v>
      </c>
      <c r="E804" s="7" t="s">
        <v>14</v>
      </c>
      <c r="F804" s="8" t="s">
        <v>15</v>
      </c>
      <c r="G804" s="6"/>
      <c r="H804" s="9" t="s">
        <v>1163</v>
      </c>
      <c r="I804" s="9" t="s">
        <v>431</v>
      </c>
      <c r="J804" s="9" t="s">
        <v>534</v>
      </c>
    </row>
    <row r="805" spans="1:10">
      <c r="A805" s="6">
        <v>801</v>
      </c>
      <c r="B805" s="7" t="s">
        <v>1304</v>
      </c>
      <c r="C805" s="8" t="s">
        <v>1148</v>
      </c>
      <c r="D805" s="7" t="s">
        <v>13</v>
      </c>
      <c r="E805" s="7" t="s">
        <v>14</v>
      </c>
      <c r="F805" s="8" t="s">
        <v>15</v>
      </c>
      <c r="G805" s="6"/>
      <c r="H805" s="9" t="s">
        <v>1163</v>
      </c>
      <c r="I805" s="9" t="s">
        <v>431</v>
      </c>
      <c r="J805" s="9" t="s">
        <v>534</v>
      </c>
    </row>
    <row r="806" spans="1:10">
      <c r="A806" s="6">
        <v>802</v>
      </c>
      <c r="B806" s="7" t="s">
        <v>1305</v>
      </c>
      <c r="C806" s="8" t="s">
        <v>30</v>
      </c>
      <c r="D806" s="7" t="s">
        <v>13</v>
      </c>
      <c r="E806" s="7" t="s">
        <v>14</v>
      </c>
      <c r="F806" s="8" t="s">
        <v>15</v>
      </c>
      <c r="G806" s="6" t="str">
        <f>VLOOKUP(C806,[13]导入模板!$B$4:$I$42,8,FALSE)</f>
        <v>265</v>
      </c>
      <c r="H806" s="9" t="s">
        <v>1163</v>
      </c>
      <c r="I806" s="9" t="s">
        <v>431</v>
      </c>
      <c r="J806" s="9" t="s">
        <v>534</v>
      </c>
    </row>
    <row r="807" spans="1:10">
      <c r="A807" s="6">
        <v>803</v>
      </c>
      <c r="B807" s="7" t="s">
        <v>1306</v>
      </c>
      <c r="C807" s="8" t="s">
        <v>1160</v>
      </c>
      <c r="D807" s="7" t="s">
        <v>13</v>
      </c>
      <c r="E807" s="7" t="s">
        <v>14</v>
      </c>
      <c r="F807" s="8" t="s">
        <v>15</v>
      </c>
      <c r="G807" s="6" t="str">
        <f>VLOOKUP(C807,[13]导入模板!$B$4:$I$42,8,FALSE)</f>
        <v>265</v>
      </c>
      <c r="H807" s="9" t="s">
        <v>1163</v>
      </c>
      <c r="I807" s="9" t="s">
        <v>431</v>
      </c>
      <c r="J807" s="9" t="s">
        <v>534</v>
      </c>
    </row>
    <row r="808" spans="1:10">
      <c r="A808" s="6">
        <v>804</v>
      </c>
      <c r="B808" s="7" t="s">
        <v>1307</v>
      </c>
      <c r="C808" s="8" t="s">
        <v>1143</v>
      </c>
      <c r="D808" s="7" t="s">
        <v>13</v>
      </c>
      <c r="E808" s="7" t="s">
        <v>14</v>
      </c>
      <c r="F808" s="8" t="s">
        <v>15</v>
      </c>
      <c r="G808" s="6" t="str">
        <f>VLOOKUP(C808,[13]导入模板!$B$4:$I$42,8,FALSE)</f>
        <v>265</v>
      </c>
      <c r="H808" s="9" t="s">
        <v>1163</v>
      </c>
      <c r="I808" s="9" t="s">
        <v>431</v>
      </c>
      <c r="J808" s="9" t="s">
        <v>534</v>
      </c>
    </row>
    <row r="809" spans="1:10">
      <c r="A809" s="6">
        <v>805</v>
      </c>
      <c r="B809" s="7" t="s">
        <v>1308</v>
      </c>
      <c r="C809" s="8" t="s">
        <v>775</v>
      </c>
      <c r="D809" s="7" t="s">
        <v>13</v>
      </c>
      <c r="E809" s="7" t="s">
        <v>14</v>
      </c>
      <c r="F809" s="8" t="s">
        <v>15</v>
      </c>
      <c r="G809" s="6" t="str">
        <f>VLOOKUP(C809,[13]导入模板!$B$4:$I$42,8,FALSE)</f>
        <v>265</v>
      </c>
      <c r="H809" s="9" t="s">
        <v>1163</v>
      </c>
      <c r="I809" s="9" t="s">
        <v>431</v>
      </c>
      <c r="J809" s="9" t="s">
        <v>534</v>
      </c>
    </row>
    <row r="810" spans="1:10">
      <c r="A810" s="6">
        <v>806</v>
      </c>
      <c r="B810" s="7" t="s">
        <v>1309</v>
      </c>
      <c r="C810" s="8" t="s">
        <v>546</v>
      </c>
      <c r="D810" s="7" t="s">
        <v>13</v>
      </c>
      <c r="E810" s="7" t="s">
        <v>14</v>
      </c>
      <c r="F810" s="8" t="s">
        <v>15</v>
      </c>
      <c r="G810" s="6"/>
      <c r="H810" s="9" t="s">
        <v>1163</v>
      </c>
      <c r="I810" s="9" t="s">
        <v>431</v>
      </c>
      <c r="J810" s="9" t="s">
        <v>534</v>
      </c>
    </row>
    <row r="811" spans="1:10">
      <c r="A811" s="6">
        <v>807</v>
      </c>
      <c r="B811" s="7" t="s">
        <v>558</v>
      </c>
      <c r="C811" s="8" t="s">
        <v>636</v>
      </c>
      <c r="D811" s="7" t="s">
        <v>13</v>
      </c>
      <c r="E811" s="7" t="s">
        <v>14</v>
      </c>
      <c r="F811" s="8" t="s">
        <v>15</v>
      </c>
      <c r="G811" s="6"/>
      <c r="H811" s="9" t="s">
        <v>1163</v>
      </c>
      <c r="I811" s="9" t="s">
        <v>431</v>
      </c>
      <c r="J811" s="9" t="s">
        <v>534</v>
      </c>
    </row>
    <row r="812" spans="1:10">
      <c r="A812" s="6">
        <v>808</v>
      </c>
      <c r="B812" s="7" t="s">
        <v>1310</v>
      </c>
      <c r="C812" s="8" t="s">
        <v>1311</v>
      </c>
      <c r="D812" s="7" t="s">
        <v>13</v>
      </c>
      <c r="E812" s="7" t="s">
        <v>14</v>
      </c>
      <c r="F812" s="8" t="s">
        <v>15</v>
      </c>
      <c r="G812" s="6" t="str">
        <f>VLOOKUP(C812,[13]导入模板!$B$4:$I$42,8,FALSE)</f>
        <v>265</v>
      </c>
      <c r="H812" s="9" t="s">
        <v>1163</v>
      </c>
      <c r="I812" s="9" t="s">
        <v>431</v>
      </c>
      <c r="J812" s="9" t="s">
        <v>534</v>
      </c>
    </row>
    <row r="813" spans="1:10">
      <c r="A813" s="6">
        <v>809</v>
      </c>
      <c r="B813" s="7" t="s">
        <v>1312</v>
      </c>
      <c r="C813" s="8" t="s">
        <v>1313</v>
      </c>
      <c r="D813" s="7" t="s">
        <v>13</v>
      </c>
      <c r="E813" s="7" t="s">
        <v>14</v>
      </c>
      <c r="F813" s="8" t="s">
        <v>15</v>
      </c>
      <c r="G813" s="6" t="str">
        <f>VLOOKUP(C813,[13]导入模板!$B$4:$I$42,8,FALSE)</f>
        <v>265</v>
      </c>
      <c r="H813" s="9" t="s">
        <v>1163</v>
      </c>
      <c r="I813" s="9" t="s">
        <v>431</v>
      </c>
      <c r="J813" s="9" t="s">
        <v>534</v>
      </c>
    </row>
    <row r="814" spans="1:10">
      <c r="A814" s="6">
        <v>810</v>
      </c>
      <c r="B814" s="7" t="s">
        <v>1314</v>
      </c>
      <c r="C814" s="8" t="s">
        <v>1315</v>
      </c>
      <c r="D814" s="7" t="s">
        <v>13</v>
      </c>
      <c r="E814" s="7" t="s">
        <v>14</v>
      </c>
      <c r="F814" s="8" t="s">
        <v>15</v>
      </c>
      <c r="G814" s="6" t="str">
        <f>VLOOKUP(C814,[13]导入模板!$B$4:$I$42,8,FALSE)</f>
        <v>265</v>
      </c>
      <c r="H814" s="9" t="s">
        <v>1163</v>
      </c>
      <c r="I814" s="9" t="s">
        <v>431</v>
      </c>
      <c r="J814" s="9" t="s">
        <v>534</v>
      </c>
    </row>
    <row r="815" spans="1:10">
      <c r="A815" s="6">
        <v>811</v>
      </c>
      <c r="B815" s="7" t="s">
        <v>1316</v>
      </c>
      <c r="C815" s="8" t="s">
        <v>1015</v>
      </c>
      <c r="D815" s="7" t="s">
        <v>13</v>
      </c>
      <c r="E815" s="7" t="s">
        <v>14</v>
      </c>
      <c r="F815" s="8" t="s">
        <v>15</v>
      </c>
      <c r="G815" s="6" t="str">
        <f>VLOOKUP(C815,[13]导入模板!$B$4:$I$42,8,FALSE)</f>
        <v>265</v>
      </c>
      <c r="H815" s="9" t="s">
        <v>1163</v>
      </c>
      <c r="I815" s="9" t="s">
        <v>431</v>
      </c>
      <c r="J815" s="9" t="s">
        <v>534</v>
      </c>
    </row>
    <row r="816" spans="1:10">
      <c r="A816" s="6">
        <v>812</v>
      </c>
      <c r="B816" s="7" t="s">
        <v>1317</v>
      </c>
      <c r="C816" s="8" t="s">
        <v>22</v>
      </c>
      <c r="D816" s="7" t="s">
        <v>13</v>
      </c>
      <c r="E816" s="7" t="s">
        <v>14</v>
      </c>
      <c r="F816" s="8" t="s">
        <v>15</v>
      </c>
      <c r="G816" s="6" t="str">
        <f>VLOOKUP(C816,[13]导入模板!$B$4:$I$42,8,FALSE)</f>
        <v>265</v>
      </c>
      <c r="H816" s="9" t="s">
        <v>1163</v>
      </c>
      <c r="I816" s="9" t="s">
        <v>431</v>
      </c>
      <c r="J816" s="9" t="s">
        <v>534</v>
      </c>
    </row>
    <row r="817" spans="1:10">
      <c r="A817" s="6">
        <v>813</v>
      </c>
      <c r="B817" s="7" t="s">
        <v>1318</v>
      </c>
      <c r="C817" s="8" t="s">
        <v>775</v>
      </c>
      <c r="D817" s="7" t="s">
        <v>13</v>
      </c>
      <c r="E817" s="7" t="s">
        <v>14</v>
      </c>
      <c r="F817" s="8" t="s">
        <v>15</v>
      </c>
      <c r="G817" s="6" t="str">
        <f>VLOOKUP(C817,[13]导入模板!$B$4:$I$42,8,FALSE)</f>
        <v>265</v>
      </c>
      <c r="H817" s="9" t="s">
        <v>1163</v>
      </c>
      <c r="I817" s="9" t="s">
        <v>431</v>
      </c>
      <c r="J817" s="9" t="s">
        <v>534</v>
      </c>
    </row>
    <row r="818" spans="1:10">
      <c r="A818" s="6">
        <v>814</v>
      </c>
      <c r="B818" s="7" t="s">
        <v>1319</v>
      </c>
      <c r="C818" s="8" t="s">
        <v>1320</v>
      </c>
      <c r="D818" s="7" t="s">
        <v>13</v>
      </c>
      <c r="E818" s="7" t="s">
        <v>14</v>
      </c>
      <c r="F818" s="8" t="s">
        <v>15</v>
      </c>
      <c r="G818" s="6" t="str">
        <f>VLOOKUP(C818,[13]导入模板!$B$4:$I$42,8,FALSE)</f>
        <v>265</v>
      </c>
      <c r="H818" s="9" t="s">
        <v>1163</v>
      </c>
      <c r="I818" s="9" t="s">
        <v>431</v>
      </c>
      <c r="J818" s="9" t="s">
        <v>534</v>
      </c>
    </row>
    <row r="819" spans="1:10">
      <c r="A819" s="6">
        <v>815</v>
      </c>
      <c r="B819" s="7" t="s">
        <v>1321</v>
      </c>
      <c r="C819" s="8" t="s">
        <v>546</v>
      </c>
      <c r="D819" s="7" t="s">
        <v>13</v>
      </c>
      <c r="E819" s="7" t="s">
        <v>14</v>
      </c>
      <c r="F819" s="8" t="s">
        <v>15</v>
      </c>
      <c r="G819" s="6" t="str">
        <f>VLOOKUP(C819,[13]导入模板!$B$4:$I$42,8,FALSE)</f>
        <v>265</v>
      </c>
      <c r="H819" s="9" t="s">
        <v>1163</v>
      </c>
      <c r="I819" s="9" t="s">
        <v>431</v>
      </c>
      <c r="J819" s="9" t="s">
        <v>534</v>
      </c>
    </row>
    <row r="820" spans="1:10">
      <c r="A820" s="6">
        <v>816</v>
      </c>
      <c r="B820" s="7" t="s">
        <v>1322</v>
      </c>
      <c r="C820" s="8" t="s">
        <v>30</v>
      </c>
      <c r="D820" s="7" t="s">
        <v>13</v>
      </c>
      <c r="E820" s="7" t="s">
        <v>14</v>
      </c>
      <c r="F820" s="8" t="s">
        <v>15</v>
      </c>
      <c r="G820" s="6"/>
      <c r="H820" s="9" t="s">
        <v>988</v>
      </c>
      <c r="I820" s="9" t="s">
        <v>989</v>
      </c>
      <c r="J820" s="9" t="s">
        <v>643</v>
      </c>
    </row>
    <row r="821" spans="1:10">
      <c r="A821" s="6">
        <v>817</v>
      </c>
      <c r="B821" s="7" t="s">
        <v>1323</v>
      </c>
      <c r="C821" s="8" t="s">
        <v>1324</v>
      </c>
      <c r="D821" s="7" t="s">
        <v>13</v>
      </c>
      <c r="E821" s="7" t="s">
        <v>14</v>
      </c>
      <c r="F821" s="8" t="s">
        <v>15</v>
      </c>
      <c r="G821" s="6" t="str">
        <f>VLOOKUP(C820,[15]导入模板!$B$4:$I$52,8,FALSE)</f>
        <v>265</v>
      </c>
      <c r="H821" s="9" t="s">
        <v>988</v>
      </c>
      <c r="I821" s="9" t="s">
        <v>989</v>
      </c>
      <c r="J821" s="9" t="s">
        <v>643</v>
      </c>
    </row>
    <row r="822" spans="1:10">
      <c r="A822" s="6">
        <v>818</v>
      </c>
      <c r="B822" s="7" t="s">
        <v>1325</v>
      </c>
      <c r="C822" s="8" t="s">
        <v>647</v>
      </c>
      <c r="D822" s="7" t="s">
        <v>13</v>
      </c>
      <c r="E822" s="7" t="s">
        <v>14</v>
      </c>
      <c r="F822" s="8" t="s">
        <v>15</v>
      </c>
      <c r="G822" s="6"/>
      <c r="H822" s="9" t="s">
        <v>988</v>
      </c>
      <c r="I822" s="9" t="s">
        <v>989</v>
      </c>
      <c r="J822" s="9" t="s">
        <v>643</v>
      </c>
    </row>
    <row r="823" spans="1:10">
      <c r="A823" s="6">
        <v>819</v>
      </c>
      <c r="B823" s="7" t="s">
        <v>1326</v>
      </c>
      <c r="C823" s="8" t="s">
        <v>1327</v>
      </c>
      <c r="D823" s="7" t="s">
        <v>13</v>
      </c>
      <c r="E823" s="7" t="s">
        <v>14</v>
      </c>
      <c r="F823" s="8" t="s">
        <v>15</v>
      </c>
      <c r="G823" s="6" t="str">
        <f>VLOOKUP(C822,[15]导入模板!$B$4:$I$52,8,FALSE)</f>
        <v>265</v>
      </c>
      <c r="H823" s="9" t="s">
        <v>988</v>
      </c>
      <c r="I823" s="9" t="s">
        <v>989</v>
      </c>
      <c r="J823" s="9" t="s">
        <v>643</v>
      </c>
    </row>
    <row r="824" spans="1:10">
      <c r="A824" s="6">
        <v>820</v>
      </c>
      <c r="B824" s="7" t="s">
        <v>1328</v>
      </c>
      <c r="C824" s="8" t="s">
        <v>1329</v>
      </c>
      <c r="D824" s="7" t="s">
        <v>13</v>
      </c>
      <c r="E824" s="7" t="s">
        <v>14</v>
      </c>
      <c r="F824" s="8" t="s">
        <v>15</v>
      </c>
      <c r="G824" s="6" t="str">
        <f>VLOOKUP(C823,[15]导入模板!$B$4:$I$52,8,FALSE)</f>
        <v>265</v>
      </c>
      <c r="H824" s="9" t="s">
        <v>988</v>
      </c>
      <c r="I824" s="9" t="s">
        <v>989</v>
      </c>
      <c r="J824" s="9" t="s">
        <v>643</v>
      </c>
    </row>
    <row r="825" spans="1:10">
      <c r="A825" s="6">
        <v>821</v>
      </c>
      <c r="B825" s="7" t="s">
        <v>1330</v>
      </c>
      <c r="C825" s="8" t="s">
        <v>1331</v>
      </c>
      <c r="D825" s="7" t="s">
        <v>13</v>
      </c>
      <c r="E825" s="7" t="s">
        <v>14</v>
      </c>
      <c r="F825" s="8" t="s">
        <v>15</v>
      </c>
      <c r="G825" s="6" t="str">
        <f>VLOOKUP(C824,[15]导入模板!$B$4:$I$52,8,FALSE)</f>
        <v>265</v>
      </c>
      <c r="H825" s="9" t="s">
        <v>988</v>
      </c>
      <c r="I825" s="9" t="s">
        <v>989</v>
      </c>
      <c r="J825" s="9" t="s">
        <v>643</v>
      </c>
    </row>
    <row r="826" spans="1:10">
      <c r="A826" s="6">
        <v>822</v>
      </c>
      <c r="B826" s="7" t="s">
        <v>1332</v>
      </c>
      <c r="C826" s="8" t="s">
        <v>874</v>
      </c>
      <c r="D826" s="7" t="s">
        <v>13</v>
      </c>
      <c r="E826" s="7" t="s">
        <v>14</v>
      </c>
      <c r="F826" s="8" t="s">
        <v>15</v>
      </c>
      <c r="G826" s="6" t="str">
        <f>VLOOKUP(C825,[15]导入模板!$B$4:$I$52,8,FALSE)</f>
        <v>265</v>
      </c>
      <c r="H826" s="9" t="s">
        <v>988</v>
      </c>
      <c r="I826" s="9" t="s">
        <v>989</v>
      </c>
      <c r="J826" s="9" t="s">
        <v>643</v>
      </c>
    </row>
    <row r="827" spans="1:10">
      <c r="A827" s="6">
        <v>823</v>
      </c>
      <c r="B827" s="7" t="s">
        <v>1333</v>
      </c>
      <c r="C827" s="8" t="s">
        <v>1334</v>
      </c>
      <c r="D827" s="7" t="s">
        <v>13</v>
      </c>
      <c r="E827" s="7" t="s">
        <v>14</v>
      </c>
      <c r="F827" s="8" t="s">
        <v>15</v>
      </c>
      <c r="G827" s="6" t="str">
        <f>VLOOKUP(C826,[15]导入模板!$B$4:$I$52,8,FALSE)</f>
        <v>265</v>
      </c>
      <c r="H827" s="9" t="s">
        <v>988</v>
      </c>
      <c r="I827" s="9" t="s">
        <v>989</v>
      </c>
      <c r="J827" s="9" t="s">
        <v>643</v>
      </c>
    </row>
    <row r="828" spans="1:10">
      <c r="A828" s="6">
        <v>824</v>
      </c>
      <c r="B828" s="7" t="s">
        <v>1335</v>
      </c>
      <c r="C828" s="8" t="s">
        <v>412</v>
      </c>
      <c r="D828" s="7" t="s">
        <v>13</v>
      </c>
      <c r="E828" s="7" t="s">
        <v>14</v>
      </c>
      <c r="F828" s="8" t="s">
        <v>15</v>
      </c>
      <c r="G828" s="6" t="str">
        <f>VLOOKUP(C827,[15]导入模板!$B$4:$I$52,8,FALSE)</f>
        <v>265</v>
      </c>
      <c r="H828" s="9" t="s">
        <v>988</v>
      </c>
      <c r="I828" s="9" t="s">
        <v>989</v>
      </c>
      <c r="J828" s="9" t="s">
        <v>643</v>
      </c>
    </row>
    <row r="829" spans="1:10">
      <c r="A829" s="6">
        <v>825</v>
      </c>
      <c r="B829" s="7" t="s">
        <v>1336</v>
      </c>
      <c r="C829" s="8" t="s">
        <v>1143</v>
      </c>
      <c r="D829" s="7" t="s">
        <v>13</v>
      </c>
      <c r="E829" s="7" t="s">
        <v>14</v>
      </c>
      <c r="F829" s="8" t="s">
        <v>15</v>
      </c>
      <c r="G829" s="6"/>
      <c r="H829" s="9" t="s">
        <v>988</v>
      </c>
      <c r="I829" s="9" t="s">
        <v>989</v>
      </c>
      <c r="J829" s="9" t="s">
        <v>643</v>
      </c>
    </row>
    <row r="830" spans="1:10">
      <c r="A830" s="6">
        <v>826</v>
      </c>
      <c r="B830" s="7" t="s">
        <v>1337</v>
      </c>
      <c r="C830" s="8" t="s">
        <v>1338</v>
      </c>
      <c r="D830" s="7" t="s">
        <v>13</v>
      </c>
      <c r="E830" s="7" t="s">
        <v>14</v>
      </c>
      <c r="F830" s="8" t="s">
        <v>15</v>
      </c>
      <c r="G830" s="6" t="str">
        <f>VLOOKUP(C829,[15]导入模板!$B$4:$I$52,8,FALSE)</f>
        <v>265</v>
      </c>
      <c r="H830" s="9" t="s">
        <v>988</v>
      </c>
      <c r="I830" s="9" t="s">
        <v>989</v>
      </c>
      <c r="J830" s="9" t="s">
        <v>643</v>
      </c>
    </row>
    <row r="831" spans="1:10">
      <c r="A831" s="6">
        <v>827</v>
      </c>
      <c r="B831" s="7" t="s">
        <v>1339</v>
      </c>
      <c r="C831" s="8" t="s">
        <v>514</v>
      </c>
      <c r="D831" s="7" t="s">
        <v>13</v>
      </c>
      <c r="E831" s="7" t="s">
        <v>14</v>
      </c>
      <c r="F831" s="8" t="s">
        <v>15</v>
      </c>
      <c r="G831" s="6" t="str">
        <f>VLOOKUP(C830,[15]导入模板!$B$4:$I$52,8,FALSE)</f>
        <v>265</v>
      </c>
      <c r="H831" s="9" t="s">
        <v>988</v>
      </c>
      <c r="I831" s="9" t="s">
        <v>989</v>
      </c>
      <c r="J831" s="9" t="s">
        <v>643</v>
      </c>
    </row>
    <row r="832" spans="1:10">
      <c r="A832" s="6">
        <v>828</v>
      </c>
      <c r="B832" s="7" t="s">
        <v>1340</v>
      </c>
      <c r="C832" s="8" t="s">
        <v>441</v>
      </c>
      <c r="D832" s="7" t="s">
        <v>13</v>
      </c>
      <c r="E832" s="7" t="s">
        <v>14</v>
      </c>
      <c r="F832" s="8" t="s">
        <v>15</v>
      </c>
      <c r="G832" s="6" t="str">
        <f>VLOOKUP(C831,[15]导入模板!$B$4:$I$52,8,FALSE)</f>
        <v>265</v>
      </c>
      <c r="H832" s="9" t="s">
        <v>988</v>
      </c>
      <c r="I832" s="9" t="s">
        <v>989</v>
      </c>
      <c r="J832" s="9" t="s">
        <v>643</v>
      </c>
    </row>
    <row r="833" spans="1:10">
      <c r="A833" s="6">
        <v>829</v>
      </c>
      <c r="B833" s="7" t="s">
        <v>1341</v>
      </c>
      <c r="C833" s="8" t="s">
        <v>1342</v>
      </c>
      <c r="D833" s="7" t="s">
        <v>13</v>
      </c>
      <c r="E833" s="7" t="s">
        <v>14</v>
      </c>
      <c r="F833" s="8" t="s">
        <v>15</v>
      </c>
      <c r="G833" s="6" t="str">
        <f>VLOOKUP(C832,[15]导入模板!$B$4:$I$52,8,FALSE)</f>
        <v>265</v>
      </c>
      <c r="H833" s="9" t="s">
        <v>988</v>
      </c>
      <c r="I833" s="9" t="s">
        <v>989</v>
      </c>
      <c r="J833" s="9" t="s">
        <v>643</v>
      </c>
    </row>
    <row r="834" spans="1:10">
      <c r="A834" s="6">
        <v>830</v>
      </c>
      <c r="B834" s="7" t="s">
        <v>1343</v>
      </c>
      <c r="C834" s="8" t="s">
        <v>1267</v>
      </c>
      <c r="D834" s="7" t="s">
        <v>13</v>
      </c>
      <c r="E834" s="7" t="s">
        <v>14</v>
      </c>
      <c r="F834" s="8" t="s">
        <v>15</v>
      </c>
      <c r="G834" s="6"/>
      <c r="H834" s="9" t="s">
        <v>988</v>
      </c>
      <c r="I834" s="9" t="s">
        <v>989</v>
      </c>
      <c r="J834" s="9" t="s">
        <v>643</v>
      </c>
    </row>
    <row r="835" spans="1:10">
      <c r="A835" s="6">
        <v>831</v>
      </c>
      <c r="B835" s="7" t="s">
        <v>1344</v>
      </c>
      <c r="C835" s="8" t="s">
        <v>1155</v>
      </c>
      <c r="D835" s="7" t="s">
        <v>13</v>
      </c>
      <c r="E835" s="7" t="s">
        <v>14</v>
      </c>
      <c r="F835" s="8" t="s">
        <v>15</v>
      </c>
      <c r="G835" s="6" t="str">
        <f>VLOOKUP(C834,[15]导入模板!$B$4:$I$52,8,FALSE)</f>
        <v>265</v>
      </c>
      <c r="H835" s="9" t="s">
        <v>988</v>
      </c>
      <c r="I835" s="9" t="s">
        <v>989</v>
      </c>
      <c r="J835" s="9" t="s">
        <v>643</v>
      </c>
    </row>
    <row r="836" spans="1:10">
      <c r="A836" s="6">
        <v>832</v>
      </c>
      <c r="B836" s="7" t="s">
        <v>1345</v>
      </c>
      <c r="C836" s="8" t="s">
        <v>1346</v>
      </c>
      <c r="D836" s="7" t="s">
        <v>13</v>
      </c>
      <c r="E836" s="7" t="s">
        <v>14</v>
      </c>
      <c r="F836" s="8" t="s">
        <v>15</v>
      </c>
      <c r="G836" s="6" t="str">
        <f>VLOOKUP(C835,[15]导入模板!$B$4:$I$52,8,FALSE)</f>
        <v>265</v>
      </c>
      <c r="H836" s="9" t="s">
        <v>988</v>
      </c>
      <c r="I836" s="9" t="s">
        <v>989</v>
      </c>
      <c r="J836" s="9" t="s">
        <v>643</v>
      </c>
    </row>
    <row r="837" spans="1:10">
      <c r="A837" s="6">
        <v>833</v>
      </c>
      <c r="B837" s="7" t="s">
        <v>1104</v>
      </c>
      <c r="C837" s="8" t="s">
        <v>924</v>
      </c>
      <c r="D837" s="7" t="s">
        <v>13</v>
      </c>
      <c r="E837" s="7" t="s">
        <v>14</v>
      </c>
      <c r="F837" s="8" t="s">
        <v>15</v>
      </c>
      <c r="G837" s="6"/>
      <c r="H837" s="9" t="s">
        <v>988</v>
      </c>
      <c r="I837" s="9" t="s">
        <v>989</v>
      </c>
      <c r="J837" s="9" t="s">
        <v>643</v>
      </c>
    </row>
    <row r="838" spans="1:10">
      <c r="A838" s="6">
        <v>834</v>
      </c>
      <c r="B838" s="7" t="s">
        <v>1347</v>
      </c>
      <c r="C838" s="8" t="s">
        <v>1348</v>
      </c>
      <c r="D838" s="7" t="s">
        <v>13</v>
      </c>
      <c r="E838" s="7" t="s">
        <v>14</v>
      </c>
      <c r="F838" s="8" t="s">
        <v>15</v>
      </c>
      <c r="G838" s="6" t="str">
        <f>VLOOKUP(C837,[15]导入模板!$B$4:$I$52,8,FALSE)</f>
        <v>265</v>
      </c>
      <c r="H838" s="9" t="s">
        <v>988</v>
      </c>
      <c r="I838" s="9" t="s">
        <v>989</v>
      </c>
      <c r="J838" s="9" t="s">
        <v>643</v>
      </c>
    </row>
    <row r="839" spans="1:10">
      <c r="A839" s="6">
        <v>835</v>
      </c>
      <c r="B839" s="7" t="s">
        <v>1349</v>
      </c>
      <c r="C839" s="8" t="s">
        <v>797</v>
      </c>
      <c r="D839" s="7" t="s">
        <v>13</v>
      </c>
      <c r="E839" s="7" t="s">
        <v>14</v>
      </c>
      <c r="F839" s="8" t="s">
        <v>15</v>
      </c>
      <c r="G839" s="6" t="str">
        <f>VLOOKUP(C838,[15]导入模板!$B$4:$I$52,8,FALSE)</f>
        <v>265</v>
      </c>
      <c r="H839" s="9" t="s">
        <v>988</v>
      </c>
      <c r="I839" s="9" t="s">
        <v>989</v>
      </c>
      <c r="J839" s="9" t="s">
        <v>643</v>
      </c>
    </row>
    <row r="840" spans="1:10">
      <c r="A840" s="6">
        <v>836</v>
      </c>
      <c r="B840" s="7" t="s">
        <v>1350</v>
      </c>
      <c r="C840" s="8" t="s">
        <v>991</v>
      </c>
      <c r="D840" s="7" t="s">
        <v>13</v>
      </c>
      <c r="E840" s="7" t="s">
        <v>14</v>
      </c>
      <c r="F840" s="8" t="s">
        <v>15</v>
      </c>
      <c r="G840" s="6" t="str">
        <f>VLOOKUP(C839,[15]导入模板!$B$4:$I$52,8,FALSE)</f>
        <v>265</v>
      </c>
      <c r="H840" s="9" t="s">
        <v>988</v>
      </c>
      <c r="I840" s="9" t="s">
        <v>989</v>
      </c>
      <c r="J840" s="9" t="s">
        <v>643</v>
      </c>
    </row>
    <row r="841" spans="1:10">
      <c r="A841" s="6">
        <v>837</v>
      </c>
      <c r="B841" s="7" t="s">
        <v>1351</v>
      </c>
      <c r="C841" s="8" t="s">
        <v>1352</v>
      </c>
      <c r="D841" s="7" t="s">
        <v>13</v>
      </c>
      <c r="E841" s="7" t="s">
        <v>14</v>
      </c>
      <c r="F841" s="8" t="s">
        <v>15</v>
      </c>
      <c r="G841" s="6" t="str">
        <f>VLOOKUP(C840,[15]导入模板!$B$4:$I$52,8,FALSE)</f>
        <v>265</v>
      </c>
      <c r="H841" s="9" t="s">
        <v>988</v>
      </c>
      <c r="I841" s="9" t="s">
        <v>989</v>
      </c>
      <c r="J841" s="9" t="s">
        <v>643</v>
      </c>
    </row>
    <row r="842" spans="1:10">
      <c r="A842" s="6">
        <v>838</v>
      </c>
      <c r="B842" s="7" t="s">
        <v>1353</v>
      </c>
      <c r="C842" s="8" t="s">
        <v>769</v>
      </c>
      <c r="D842" s="7" t="s">
        <v>13</v>
      </c>
      <c r="E842" s="7" t="s">
        <v>14</v>
      </c>
      <c r="F842" s="8" t="s">
        <v>15</v>
      </c>
      <c r="G842" s="6"/>
      <c r="H842" s="9" t="s">
        <v>988</v>
      </c>
      <c r="I842" s="9" t="s">
        <v>989</v>
      </c>
      <c r="J842" s="9" t="s">
        <v>643</v>
      </c>
    </row>
    <row r="843" spans="1:10">
      <c r="A843" s="6">
        <v>839</v>
      </c>
      <c r="B843" s="7" t="s">
        <v>1354</v>
      </c>
      <c r="C843" s="8" t="s">
        <v>1355</v>
      </c>
      <c r="D843" s="7" t="s">
        <v>13</v>
      </c>
      <c r="E843" s="7" t="s">
        <v>14</v>
      </c>
      <c r="F843" s="8" t="s">
        <v>15</v>
      </c>
      <c r="G843" s="6" t="str">
        <f>VLOOKUP(C842,[15]导入模板!$B$4:$I$52,8,FALSE)</f>
        <v>265</v>
      </c>
      <c r="H843" s="9" t="s">
        <v>988</v>
      </c>
      <c r="I843" s="9" t="s">
        <v>989</v>
      </c>
      <c r="J843" s="9" t="s">
        <v>643</v>
      </c>
    </row>
    <row r="844" spans="1:10">
      <c r="A844" s="6">
        <v>840</v>
      </c>
      <c r="B844" s="7" t="s">
        <v>1356</v>
      </c>
      <c r="C844" s="8" t="s">
        <v>874</v>
      </c>
      <c r="D844" s="7" t="s">
        <v>13</v>
      </c>
      <c r="E844" s="7" t="s">
        <v>14</v>
      </c>
      <c r="F844" s="8" t="s">
        <v>15</v>
      </c>
      <c r="G844" s="6" t="str">
        <f>VLOOKUP(C843,[15]导入模板!$B$4:$I$52,8,FALSE)</f>
        <v>265</v>
      </c>
      <c r="H844" s="9" t="s">
        <v>988</v>
      </c>
      <c r="I844" s="9" t="s">
        <v>989</v>
      </c>
      <c r="J844" s="9" t="s">
        <v>643</v>
      </c>
    </row>
    <row r="845" spans="1:10">
      <c r="A845" s="6">
        <v>841</v>
      </c>
      <c r="B845" s="7" t="s">
        <v>1357</v>
      </c>
      <c r="C845" s="8" t="s">
        <v>1358</v>
      </c>
      <c r="D845" s="7" t="s">
        <v>13</v>
      </c>
      <c r="E845" s="7" t="s">
        <v>14</v>
      </c>
      <c r="F845" s="8" t="s">
        <v>15</v>
      </c>
      <c r="G845" s="6" t="str">
        <f>VLOOKUP(C844,[15]导入模板!$B$4:$I$52,8,FALSE)</f>
        <v>265</v>
      </c>
      <c r="H845" s="9" t="s">
        <v>988</v>
      </c>
      <c r="I845" s="9" t="s">
        <v>989</v>
      </c>
      <c r="J845" s="9" t="s">
        <v>643</v>
      </c>
    </row>
    <row r="846" spans="1:10">
      <c r="A846" s="6">
        <v>842</v>
      </c>
      <c r="B846" s="7" t="s">
        <v>1359</v>
      </c>
      <c r="C846" s="8" t="s">
        <v>113</v>
      </c>
      <c r="D846" s="7" t="s">
        <v>13</v>
      </c>
      <c r="E846" s="7" t="s">
        <v>14</v>
      </c>
      <c r="F846" s="8" t="s">
        <v>15</v>
      </c>
      <c r="G846" s="6"/>
      <c r="H846" s="9" t="s">
        <v>988</v>
      </c>
      <c r="I846" s="9" t="s">
        <v>989</v>
      </c>
      <c r="J846" s="9" t="s">
        <v>643</v>
      </c>
    </row>
    <row r="847" spans="1:10">
      <c r="A847" s="6">
        <v>843</v>
      </c>
      <c r="B847" s="7" t="s">
        <v>1360</v>
      </c>
      <c r="C847" s="8" t="s">
        <v>179</v>
      </c>
      <c r="D847" s="7" t="s">
        <v>13</v>
      </c>
      <c r="E847" s="7" t="s">
        <v>14</v>
      </c>
      <c r="F847" s="8" t="s">
        <v>15</v>
      </c>
      <c r="G847" s="6" t="str">
        <f>VLOOKUP(C846,[15]导入模板!$B$4:$I$52,8,FALSE)</f>
        <v>265</v>
      </c>
      <c r="H847" s="9" t="s">
        <v>988</v>
      </c>
      <c r="I847" s="9" t="s">
        <v>989</v>
      </c>
      <c r="J847" s="9" t="s">
        <v>643</v>
      </c>
    </row>
    <row r="848" spans="1:10">
      <c r="A848" s="6">
        <v>844</v>
      </c>
      <c r="B848" s="7" t="s">
        <v>1361</v>
      </c>
      <c r="C848" s="8" t="s">
        <v>781</v>
      </c>
      <c r="D848" s="7" t="s">
        <v>13</v>
      </c>
      <c r="E848" s="7" t="s">
        <v>14</v>
      </c>
      <c r="F848" s="8" t="s">
        <v>15</v>
      </c>
      <c r="G848" s="6" t="str">
        <f>VLOOKUP(C847,[15]导入模板!$B$4:$I$52,8,FALSE)</f>
        <v>265</v>
      </c>
      <c r="H848" s="9" t="s">
        <v>988</v>
      </c>
      <c r="I848" s="9" t="s">
        <v>989</v>
      </c>
      <c r="J848" s="9" t="s">
        <v>643</v>
      </c>
    </row>
    <row r="849" spans="1:10">
      <c r="A849" s="6">
        <v>845</v>
      </c>
      <c r="B849" s="7" t="s">
        <v>1362</v>
      </c>
      <c r="C849" s="8" t="s">
        <v>1334</v>
      </c>
      <c r="D849" s="7" t="s">
        <v>13</v>
      </c>
      <c r="E849" s="7" t="s">
        <v>14</v>
      </c>
      <c r="F849" s="8" t="s">
        <v>15</v>
      </c>
      <c r="G849" s="6" t="str">
        <f>VLOOKUP(C848,[15]导入模板!$B$4:$I$52,8,FALSE)</f>
        <v>265</v>
      </c>
      <c r="H849" s="9" t="s">
        <v>988</v>
      </c>
      <c r="I849" s="9" t="s">
        <v>989</v>
      </c>
      <c r="J849" s="9" t="s">
        <v>643</v>
      </c>
    </row>
    <row r="850" spans="1:10">
      <c r="A850" s="6">
        <v>846</v>
      </c>
      <c r="B850" s="7" t="s">
        <v>1363</v>
      </c>
      <c r="C850" s="8" t="s">
        <v>358</v>
      </c>
      <c r="D850" s="7" t="s">
        <v>13</v>
      </c>
      <c r="E850" s="7" t="s">
        <v>14</v>
      </c>
      <c r="F850" s="8" t="s">
        <v>15</v>
      </c>
      <c r="G850" s="6" t="str">
        <f>VLOOKUP(C849,[15]导入模板!$B$4:$I$52,8,FALSE)</f>
        <v>265</v>
      </c>
      <c r="H850" s="9" t="s">
        <v>988</v>
      </c>
      <c r="I850" s="9" t="s">
        <v>989</v>
      </c>
      <c r="J850" s="9" t="s">
        <v>643</v>
      </c>
    </row>
    <row r="851" spans="1:10">
      <c r="A851" s="6">
        <v>847</v>
      </c>
      <c r="B851" s="7" t="s">
        <v>1364</v>
      </c>
      <c r="C851" s="8" t="s">
        <v>1365</v>
      </c>
      <c r="D851" s="7" t="s">
        <v>13</v>
      </c>
      <c r="E851" s="7" t="s">
        <v>14</v>
      </c>
      <c r="F851" s="8" t="s">
        <v>15</v>
      </c>
      <c r="G851" s="6"/>
      <c r="H851" s="9" t="s">
        <v>988</v>
      </c>
      <c r="I851" s="9" t="s">
        <v>989</v>
      </c>
      <c r="J851" s="9" t="s">
        <v>643</v>
      </c>
    </row>
    <row r="852" spans="1:10">
      <c r="A852" s="6">
        <v>848</v>
      </c>
      <c r="B852" s="7" t="s">
        <v>1366</v>
      </c>
      <c r="C852" s="8" t="s">
        <v>1367</v>
      </c>
      <c r="D852" s="7" t="s">
        <v>13</v>
      </c>
      <c r="E852" s="7" t="s">
        <v>14</v>
      </c>
      <c r="F852" s="8" t="s">
        <v>15</v>
      </c>
      <c r="G852" s="6" t="str">
        <f>VLOOKUP(C851,[15]导入模板!$B$4:$I$52,8,FALSE)</f>
        <v>265</v>
      </c>
      <c r="H852" s="9" t="s">
        <v>988</v>
      </c>
      <c r="I852" s="9" t="s">
        <v>989</v>
      </c>
      <c r="J852" s="9" t="s">
        <v>643</v>
      </c>
    </row>
    <row r="853" spans="1:10">
      <c r="A853" s="6">
        <v>849</v>
      </c>
      <c r="B853" s="7" t="s">
        <v>1368</v>
      </c>
      <c r="C853" s="8" t="s">
        <v>1369</v>
      </c>
      <c r="D853" s="7" t="s">
        <v>13</v>
      </c>
      <c r="E853" s="7" t="s">
        <v>14</v>
      </c>
      <c r="F853" s="8" t="s">
        <v>15</v>
      </c>
      <c r="G853" s="6" t="str">
        <f>VLOOKUP(C852,[15]导入模板!$B$4:$I$52,8,FALSE)</f>
        <v>265</v>
      </c>
      <c r="H853" s="9" t="s">
        <v>988</v>
      </c>
      <c r="I853" s="9" t="s">
        <v>989</v>
      </c>
      <c r="J853" s="9" t="s">
        <v>643</v>
      </c>
    </row>
    <row r="854" spans="1:10">
      <c r="A854" s="6">
        <v>850</v>
      </c>
      <c r="B854" s="7" t="s">
        <v>1370</v>
      </c>
      <c r="C854" s="8" t="s">
        <v>1371</v>
      </c>
      <c r="D854" s="7" t="s">
        <v>13</v>
      </c>
      <c r="E854" s="7" t="s">
        <v>14</v>
      </c>
      <c r="F854" s="8" t="s">
        <v>15</v>
      </c>
      <c r="G854" s="6" t="str">
        <f>VLOOKUP(C853,[15]导入模板!$B$4:$I$52,8,FALSE)</f>
        <v>265</v>
      </c>
      <c r="H854" s="9" t="s">
        <v>988</v>
      </c>
      <c r="I854" s="9" t="s">
        <v>989</v>
      </c>
      <c r="J854" s="9" t="s">
        <v>643</v>
      </c>
    </row>
    <row r="855" spans="1:10">
      <c r="A855" s="6">
        <v>851</v>
      </c>
      <c r="B855" s="7" t="s">
        <v>1326</v>
      </c>
      <c r="C855" s="8" t="s">
        <v>1155</v>
      </c>
      <c r="D855" s="7" t="s">
        <v>13</v>
      </c>
      <c r="E855" s="7" t="s">
        <v>14</v>
      </c>
      <c r="F855" s="8" t="s">
        <v>15</v>
      </c>
      <c r="G855" s="6" t="str">
        <f>VLOOKUP(C854,[15]导入模板!$B$4:$I$52,8,FALSE)</f>
        <v>265</v>
      </c>
      <c r="H855" s="9" t="s">
        <v>988</v>
      </c>
      <c r="I855" s="9" t="s">
        <v>989</v>
      </c>
      <c r="J855" s="9" t="s">
        <v>643</v>
      </c>
    </row>
    <row r="856" spans="1:10">
      <c r="A856" s="6">
        <v>852</v>
      </c>
      <c r="B856" s="7" t="s">
        <v>1372</v>
      </c>
      <c r="C856" s="8" t="s">
        <v>811</v>
      </c>
      <c r="D856" s="7" t="s">
        <v>13</v>
      </c>
      <c r="E856" s="7" t="s">
        <v>14</v>
      </c>
      <c r="F856" s="8" t="s">
        <v>15</v>
      </c>
      <c r="G856" s="6" t="str">
        <f>VLOOKUP(C855,[15]导入模板!$B$4:$I$52,8,FALSE)</f>
        <v>265</v>
      </c>
      <c r="H856" s="9" t="s">
        <v>988</v>
      </c>
      <c r="I856" s="9" t="s">
        <v>989</v>
      </c>
      <c r="J856" s="9" t="s">
        <v>643</v>
      </c>
    </row>
    <row r="857" spans="1:10">
      <c r="A857" s="6">
        <v>853</v>
      </c>
      <c r="B857" s="7" t="s">
        <v>1373</v>
      </c>
      <c r="C857" s="8" t="s">
        <v>555</v>
      </c>
      <c r="D857" s="7" t="s">
        <v>13</v>
      </c>
      <c r="E857" s="7" t="s">
        <v>14</v>
      </c>
      <c r="F857" s="8" t="s">
        <v>15</v>
      </c>
      <c r="G857" s="6" t="str">
        <f>VLOOKUP(C856,[15]导入模板!$B$4:$I$52,8,FALSE)</f>
        <v>265</v>
      </c>
      <c r="H857" s="9" t="s">
        <v>988</v>
      </c>
      <c r="I857" s="9" t="s">
        <v>989</v>
      </c>
      <c r="J857" s="9" t="s">
        <v>643</v>
      </c>
    </row>
    <row r="858" spans="1:10">
      <c r="A858" s="6">
        <v>854</v>
      </c>
      <c r="B858" s="7" t="s">
        <v>1374</v>
      </c>
      <c r="C858" s="8" t="s">
        <v>486</v>
      </c>
      <c r="D858" s="7" t="s">
        <v>13</v>
      </c>
      <c r="E858" s="7" t="s">
        <v>14</v>
      </c>
      <c r="F858" s="8" t="s">
        <v>15</v>
      </c>
      <c r="G858" s="6" t="str">
        <f>VLOOKUP(C857,[15]导入模板!$B$4:$I$52,8,FALSE)</f>
        <v>265</v>
      </c>
      <c r="H858" s="9" t="s">
        <v>988</v>
      </c>
      <c r="I858" s="9" t="s">
        <v>989</v>
      </c>
      <c r="J858" s="9" t="s">
        <v>643</v>
      </c>
    </row>
    <row r="859" spans="1:10">
      <c r="A859" s="6">
        <v>855</v>
      </c>
      <c r="B859" s="7" t="s">
        <v>1375</v>
      </c>
      <c r="C859" s="8" t="s">
        <v>1376</v>
      </c>
      <c r="D859" s="7" t="s">
        <v>13</v>
      </c>
      <c r="E859" s="7" t="s">
        <v>14</v>
      </c>
      <c r="F859" s="8" t="s">
        <v>15</v>
      </c>
      <c r="G859" s="6" t="str">
        <f>VLOOKUP(C858,[15]导入模板!$B$4:$I$52,8,FALSE)</f>
        <v>265</v>
      </c>
      <c r="H859" s="9" t="s">
        <v>988</v>
      </c>
      <c r="I859" s="9" t="s">
        <v>989</v>
      </c>
      <c r="J859" s="9" t="s">
        <v>643</v>
      </c>
    </row>
    <row r="860" spans="1:10">
      <c r="A860" s="6">
        <v>856</v>
      </c>
      <c r="B860" s="7" t="s">
        <v>1377</v>
      </c>
      <c r="C860" s="8" t="s">
        <v>829</v>
      </c>
      <c r="D860" s="7" t="s">
        <v>13</v>
      </c>
      <c r="E860" s="7" t="s">
        <v>14</v>
      </c>
      <c r="F860" s="8" t="s">
        <v>15</v>
      </c>
      <c r="G860" s="6"/>
      <c r="H860" s="9" t="s">
        <v>988</v>
      </c>
      <c r="I860" s="9" t="s">
        <v>989</v>
      </c>
      <c r="J860" s="9" t="s">
        <v>643</v>
      </c>
    </row>
    <row r="861" spans="1:10">
      <c r="A861" s="6">
        <v>857</v>
      </c>
      <c r="B861" s="7" t="s">
        <v>363</v>
      </c>
      <c r="C861" s="8" t="s">
        <v>647</v>
      </c>
      <c r="D861" s="7" t="s">
        <v>13</v>
      </c>
      <c r="E861" s="7" t="s">
        <v>14</v>
      </c>
      <c r="F861" s="8" t="s">
        <v>15</v>
      </c>
      <c r="G861" s="6"/>
      <c r="H861" s="9" t="s">
        <v>988</v>
      </c>
      <c r="I861" s="9" t="s">
        <v>989</v>
      </c>
      <c r="J861" s="9" t="s">
        <v>643</v>
      </c>
    </row>
    <row r="862" spans="1:10">
      <c r="A862" s="6">
        <v>858</v>
      </c>
      <c r="B862" s="7" t="s">
        <v>1378</v>
      </c>
      <c r="C862" s="8" t="s">
        <v>1379</v>
      </c>
      <c r="D862" s="7" t="s">
        <v>13</v>
      </c>
      <c r="E862" s="7" t="s">
        <v>14</v>
      </c>
      <c r="F862" s="8" t="s">
        <v>15</v>
      </c>
      <c r="G862" s="6" t="str">
        <f>VLOOKUP(C861,[15]导入模板!$B$4:$I$52,8,FALSE)</f>
        <v>265</v>
      </c>
      <c r="H862" s="9" t="s">
        <v>988</v>
      </c>
      <c r="I862" s="9" t="s">
        <v>989</v>
      </c>
      <c r="J862" s="9" t="s">
        <v>643</v>
      </c>
    </row>
    <row r="863" spans="1:10">
      <c r="A863" s="6">
        <v>859</v>
      </c>
      <c r="B863" s="7" t="s">
        <v>1380</v>
      </c>
      <c r="C863" s="8" t="s">
        <v>217</v>
      </c>
      <c r="D863" s="7" t="s">
        <v>13</v>
      </c>
      <c r="E863" s="7" t="s">
        <v>14</v>
      </c>
      <c r="F863" s="8" t="s">
        <v>15</v>
      </c>
      <c r="G863" s="6" t="str">
        <f>VLOOKUP(C862,[15]导入模板!$B$4:$I$52,8,FALSE)</f>
        <v>265</v>
      </c>
      <c r="H863" s="9" t="s">
        <v>988</v>
      </c>
      <c r="I863" s="9" t="s">
        <v>989</v>
      </c>
      <c r="J863" s="9" t="s">
        <v>643</v>
      </c>
    </row>
    <row r="864" spans="1:10">
      <c r="A864" s="6">
        <v>860</v>
      </c>
      <c r="B864" s="7" t="s">
        <v>1381</v>
      </c>
      <c r="C864" s="8" t="s">
        <v>1382</v>
      </c>
      <c r="D864" s="7" t="s">
        <v>13</v>
      </c>
      <c r="E864" s="7" t="s">
        <v>14</v>
      </c>
      <c r="F864" s="8" t="s">
        <v>15</v>
      </c>
      <c r="G864" s="6" t="str">
        <f>VLOOKUP(C863,[15]导入模板!$B$4:$I$52,8,FALSE)</f>
        <v>265</v>
      </c>
      <c r="H864" s="9" t="s">
        <v>988</v>
      </c>
      <c r="I864" s="9" t="s">
        <v>989</v>
      </c>
      <c r="J864" s="9" t="s">
        <v>643</v>
      </c>
    </row>
    <row r="865" spans="1:10">
      <c r="A865" s="6">
        <v>861</v>
      </c>
      <c r="B865" s="7" t="s">
        <v>1383</v>
      </c>
      <c r="C865" s="8" t="s">
        <v>1384</v>
      </c>
      <c r="D865" s="7" t="s">
        <v>13</v>
      </c>
      <c r="E865" s="7" t="s">
        <v>14</v>
      </c>
      <c r="F865" s="8" t="s">
        <v>15</v>
      </c>
      <c r="G865" s="6" t="str">
        <f>VLOOKUP(C864,[15]导入模板!$B$4:$I$52,8,FALSE)</f>
        <v>265</v>
      </c>
      <c r="H865" s="9" t="s">
        <v>988</v>
      </c>
      <c r="I865" s="9" t="s">
        <v>989</v>
      </c>
      <c r="J865" s="9" t="s">
        <v>643</v>
      </c>
    </row>
    <row r="866" spans="1:10">
      <c r="A866" s="6">
        <v>862</v>
      </c>
      <c r="B866" s="7" t="s">
        <v>1385</v>
      </c>
      <c r="C866" s="8" t="s">
        <v>1386</v>
      </c>
      <c r="D866" s="7" t="s">
        <v>13</v>
      </c>
      <c r="E866" s="7" t="s">
        <v>14</v>
      </c>
      <c r="F866" s="8" t="s">
        <v>15</v>
      </c>
      <c r="G866" s="6" t="str">
        <f>VLOOKUP(C865,[15]导入模板!$B$4:$I$52,8,FALSE)</f>
        <v>265</v>
      </c>
      <c r="H866" s="9" t="s">
        <v>988</v>
      </c>
      <c r="I866" s="9" t="s">
        <v>989</v>
      </c>
      <c r="J866" s="9" t="s">
        <v>643</v>
      </c>
    </row>
    <row r="867" spans="1:10">
      <c r="A867" s="6">
        <v>863</v>
      </c>
      <c r="B867" s="7" t="s">
        <v>1387</v>
      </c>
      <c r="C867" s="8" t="s">
        <v>1388</v>
      </c>
      <c r="D867" s="7" t="s">
        <v>13</v>
      </c>
      <c r="E867" s="7" t="s">
        <v>14</v>
      </c>
      <c r="F867" s="8" t="s">
        <v>15</v>
      </c>
      <c r="G867" s="6"/>
      <c r="H867" s="9" t="s">
        <v>988</v>
      </c>
      <c r="I867" s="9" t="s">
        <v>989</v>
      </c>
      <c r="J867" s="9" t="s">
        <v>643</v>
      </c>
    </row>
    <row r="868" spans="1:10">
      <c r="A868" s="6">
        <v>864</v>
      </c>
      <c r="B868" s="7" t="s">
        <v>1389</v>
      </c>
      <c r="C868" s="8" t="s">
        <v>1390</v>
      </c>
      <c r="D868" s="7" t="s">
        <v>13</v>
      </c>
      <c r="E868" s="7" t="s">
        <v>14</v>
      </c>
      <c r="F868" s="8" t="s">
        <v>15</v>
      </c>
      <c r="G868" s="6" t="str">
        <f>VLOOKUP(C867,[15]导入模板!$B$4:$I$52,8,FALSE)</f>
        <v>265</v>
      </c>
      <c r="H868" s="9" t="s">
        <v>988</v>
      </c>
      <c r="I868" s="9" t="s">
        <v>989</v>
      </c>
      <c r="J868" s="9" t="s">
        <v>643</v>
      </c>
    </row>
    <row r="869" spans="1:10">
      <c r="A869" s="6">
        <v>865</v>
      </c>
      <c r="B869" s="7" t="s">
        <v>1391</v>
      </c>
      <c r="C869" s="8" t="s">
        <v>575</v>
      </c>
      <c r="D869" s="7" t="s">
        <v>13</v>
      </c>
      <c r="E869" s="7" t="s">
        <v>14</v>
      </c>
      <c r="F869" s="8" t="s">
        <v>15</v>
      </c>
      <c r="G869" s="6" t="str">
        <f>VLOOKUP(C868,[15]导入模板!$B$4:$I$52,8,FALSE)</f>
        <v>265</v>
      </c>
      <c r="H869" s="9" t="s">
        <v>988</v>
      </c>
      <c r="I869" s="9" t="s">
        <v>989</v>
      </c>
      <c r="J869" s="9" t="s">
        <v>643</v>
      </c>
    </row>
    <row r="870" spans="1:10">
      <c r="A870" s="6">
        <v>866</v>
      </c>
      <c r="B870" s="7" t="s">
        <v>1392</v>
      </c>
      <c r="C870" s="8" t="s">
        <v>161</v>
      </c>
      <c r="D870" s="7" t="s">
        <v>13</v>
      </c>
      <c r="E870" s="7" t="s">
        <v>14</v>
      </c>
      <c r="F870" s="8" t="s">
        <v>15</v>
      </c>
      <c r="G870" s="6" t="str">
        <f>VLOOKUP(C869,[15]导入模板!$B$4:$I$52,8,FALSE)</f>
        <v>265</v>
      </c>
      <c r="H870" s="9" t="s">
        <v>988</v>
      </c>
      <c r="I870" s="9" t="s">
        <v>989</v>
      </c>
      <c r="J870" s="9" t="s">
        <v>643</v>
      </c>
    </row>
    <row r="871" spans="1:10">
      <c r="A871" s="6">
        <v>867</v>
      </c>
      <c r="B871" s="7" t="s">
        <v>1393</v>
      </c>
      <c r="C871" s="8" t="s">
        <v>78</v>
      </c>
      <c r="D871" s="7" t="s">
        <v>13</v>
      </c>
      <c r="E871" s="7" t="s">
        <v>14</v>
      </c>
      <c r="F871" s="8" t="s">
        <v>15</v>
      </c>
      <c r="G871" s="6"/>
      <c r="H871" s="9" t="s">
        <v>988</v>
      </c>
      <c r="I871" s="9" t="s">
        <v>989</v>
      </c>
      <c r="J871" s="9" t="s">
        <v>643</v>
      </c>
    </row>
    <row r="872" spans="1:10">
      <c r="A872" s="6">
        <v>868</v>
      </c>
      <c r="B872" s="7" t="s">
        <v>1394</v>
      </c>
      <c r="C872" s="8" t="s">
        <v>1395</v>
      </c>
      <c r="D872" s="7" t="s">
        <v>13</v>
      </c>
      <c r="E872" s="7" t="s">
        <v>14</v>
      </c>
      <c r="F872" s="8" t="s">
        <v>15</v>
      </c>
      <c r="G872" s="6" t="str">
        <f>VLOOKUP(C871,[15]导入模板!$B$4:$I$52,8,FALSE)</f>
        <v>265</v>
      </c>
      <c r="H872" s="9" t="s">
        <v>988</v>
      </c>
      <c r="I872" s="9" t="s">
        <v>989</v>
      </c>
      <c r="J872" s="9" t="s">
        <v>643</v>
      </c>
    </row>
    <row r="873" spans="1:10">
      <c r="A873" s="6">
        <v>869</v>
      </c>
      <c r="B873" s="7" t="s">
        <v>1396</v>
      </c>
      <c r="C873" s="8" t="s">
        <v>769</v>
      </c>
      <c r="D873" s="7" t="s">
        <v>13</v>
      </c>
      <c r="E873" s="7" t="s">
        <v>14</v>
      </c>
      <c r="F873" s="8" t="s">
        <v>15</v>
      </c>
      <c r="G873" s="6" t="str">
        <f>VLOOKUP(C872,[15]导入模板!$B$4:$I$52,8,FALSE)</f>
        <v>265</v>
      </c>
      <c r="H873" s="9" t="s">
        <v>988</v>
      </c>
      <c r="I873" s="9" t="s">
        <v>989</v>
      </c>
      <c r="J873" s="9" t="s">
        <v>643</v>
      </c>
    </row>
    <row r="874" spans="1:10">
      <c r="A874" s="6">
        <v>870</v>
      </c>
      <c r="B874" s="7" t="s">
        <v>1397</v>
      </c>
      <c r="C874" s="8" t="s">
        <v>64</v>
      </c>
      <c r="D874" s="7" t="s">
        <v>13</v>
      </c>
      <c r="E874" s="7" t="s">
        <v>14</v>
      </c>
      <c r="F874" s="8" t="s">
        <v>15</v>
      </c>
      <c r="G874" s="6" t="str">
        <f>VLOOKUP(C873,[15]导入模板!$B$4:$I$52,8,FALSE)</f>
        <v>265</v>
      </c>
      <c r="H874" s="9" t="s">
        <v>988</v>
      </c>
      <c r="I874" s="9" t="s">
        <v>989</v>
      </c>
      <c r="J874" s="9" t="s">
        <v>643</v>
      </c>
    </row>
    <row r="875" spans="1:10">
      <c r="A875" s="6">
        <v>871</v>
      </c>
      <c r="B875" s="7" t="s">
        <v>1398</v>
      </c>
      <c r="C875" s="8" t="s">
        <v>179</v>
      </c>
      <c r="D875" s="7" t="s">
        <v>13</v>
      </c>
      <c r="E875" s="7" t="s">
        <v>14</v>
      </c>
      <c r="F875" s="8" t="s">
        <v>15</v>
      </c>
      <c r="G875" s="6" t="str">
        <f>VLOOKUP(C874,[15]导入模板!$B$4:$I$52,8,FALSE)</f>
        <v>265</v>
      </c>
      <c r="H875" s="9" t="s">
        <v>988</v>
      </c>
      <c r="I875" s="9" t="s">
        <v>989</v>
      </c>
      <c r="J875" s="9" t="s">
        <v>643</v>
      </c>
    </row>
    <row r="876" spans="1:10">
      <c r="A876" s="6">
        <v>872</v>
      </c>
      <c r="B876" s="7" t="s">
        <v>1399</v>
      </c>
      <c r="C876" s="8" t="s">
        <v>346</v>
      </c>
      <c r="D876" s="7" t="s">
        <v>13</v>
      </c>
      <c r="E876" s="7" t="s">
        <v>14</v>
      </c>
      <c r="F876" s="8" t="s">
        <v>15</v>
      </c>
      <c r="G876" s="6" t="str">
        <f>VLOOKUP(C875,[15]导入模板!$B$4:$I$52,8,FALSE)</f>
        <v>265</v>
      </c>
      <c r="H876" s="9" t="s">
        <v>988</v>
      </c>
      <c r="I876" s="9" t="s">
        <v>989</v>
      </c>
      <c r="J876" s="9" t="s">
        <v>643</v>
      </c>
    </row>
    <row r="877" spans="1:10">
      <c r="A877" s="6">
        <v>873</v>
      </c>
      <c r="B877" s="7" t="s">
        <v>1400</v>
      </c>
      <c r="C877" s="8" t="s">
        <v>1401</v>
      </c>
      <c r="D877" s="7" t="s">
        <v>13</v>
      </c>
      <c r="E877" s="7" t="s">
        <v>14</v>
      </c>
      <c r="F877" s="8" t="s">
        <v>15</v>
      </c>
      <c r="G877" s="6" t="str">
        <f>VLOOKUP(C876,[15]导入模板!$B$4:$I$52,8,FALSE)</f>
        <v>265</v>
      </c>
      <c r="H877" s="9" t="s">
        <v>988</v>
      </c>
      <c r="I877" s="9" t="s">
        <v>989</v>
      </c>
      <c r="J877" s="9" t="s">
        <v>643</v>
      </c>
    </row>
    <row r="878" spans="1:10">
      <c r="A878" s="6">
        <v>874</v>
      </c>
      <c r="B878" s="7" t="s">
        <v>1402</v>
      </c>
      <c r="C878" s="8" t="s">
        <v>1403</v>
      </c>
      <c r="D878" s="7" t="s">
        <v>13</v>
      </c>
      <c r="E878" s="7" t="s">
        <v>14</v>
      </c>
      <c r="F878" s="8" t="s">
        <v>15</v>
      </c>
      <c r="G878" s="6" t="str">
        <f>VLOOKUP(C877,[15]导入模板!$B$4:$I$52,8,FALSE)</f>
        <v>265</v>
      </c>
      <c r="H878" s="9" t="s">
        <v>988</v>
      </c>
      <c r="I878" s="9" t="s">
        <v>989</v>
      </c>
      <c r="J878" s="9" t="s">
        <v>643</v>
      </c>
    </row>
    <row r="879" spans="1:10">
      <c r="A879" s="6">
        <v>875</v>
      </c>
      <c r="B879" s="7" t="s">
        <v>1404</v>
      </c>
      <c r="C879" s="8" t="s">
        <v>1405</v>
      </c>
      <c r="D879" s="7" t="s">
        <v>13</v>
      </c>
      <c r="E879" s="7" t="s">
        <v>14</v>
      </c>
      <c r="F879" s="8" t="s">
        <v>15</v>
      </c>
      <c r="G879" s="6" t="str">
        <f>VLOOKUP(C878,[15]导入模板!$B$4:$I$52,8,FALSE)</f>
        <v>265</v>
      </c>
      <c r="H879" s="9" t="s">
        <v>988</v>
      </c>
      <c r="I879" s="9" t="s">
        <v>989</v>
      </c>
      <c r="J879" s="9" t="s">
        <v>643</v>
      </c>
    </row>
    <row r="880" spans="1:10">
      <c r="A880" s="6">
        <v>876</v>
      </c>
      <c r="B880" s="7" t="s">
        <v>1406</v>
      </c>
      <c r="C880" s="8" t="s">
        <v>1407</v>
      </c>
      <c r="D880" s="7" t="s">
        <v>13</v>
      </c>
      <c r="E880" s="7" t="s">
        <v>14</v>
      </c>
      <c r="F880" s="8" t="s">
        <v>15</v>
      </c>
      <c r="G880" s="6" t="str">
        <f>VLOOKUP(C879,[15]导入模板!$B$4:$I$52,8,FALSE)</f>
        <v>265</v>
      </c>
      <c r="H880" s="9" t="s">
        <v>988</v>
      </c>
      <c r="I880" s="9" t="s">
        <v>989</v>
      </c>
      <c r="J880" s="9" t="s">
        <v>643</v>
      </c>
    </row>
    <row r="881" spans="1:10">
      <c r="A881" s="6">
        <v>877</v>
      </c>
      <c r="B881" s="7" t="s">
        <v>1408</v>
      </c>
      <c r="C881" s="8" t="s">
        <v>677</v>
      </c>
      <c r="D881" s="7" t="s">
        <v>13</v>
      </c>
      <c r="E881" s="7" t="s">
        <v>14</v>
      </c>
      <c r="F881" s="8" t="s">
        <v>15</v>
      </c>
      <c r="G881" s="9" t="str">
        <f>VLOOKUP(C881,[16]导入模板!$B$4:$I$29,8,FALSE)</f>
        <v>265</v>
      </c>
      <c r="H881" s="9" t="s">
        <v>1409</v>
      </c>
      <c r="I881" s="9" t="s">
        <v>17</v>
      </c>
      <c r="J881" s="9" t="s">
        <v>534</v>
      </c>
    </row>
    <row r="882" spans="1:10">
      <c r="A882" s="6">
        <v>878</v>
      </c>
      <c r="B882" s="7" t="s">
        <v>1410</v>
      </c>
      <c r="C882" s="8" t="s">
        <v>1411</v>
      </c>
      <c r="D882" s="7" t="s">
        <v>13</v>
      </c>
      <c r="E882" s="7" t="s">
        <v>14</v>
      </c>
      <c r="F882" s="8" t="s">
        <v>15</v>
      </c>
      <c r="G882" s="9"/>
      <c r="H882" s="9" t="s">
        <v>1409</v>
      </c>
      <c r="I882" s="9" t="s">
        <v>17</v>
      </c>
      <c r="J882" s="9" t="s">
        <v>534</v>
      </c>
    </row>
    <row r="883" spans="1:10">
      <c r="A883" s="6">
        <v>879</v>
      </c>
      <c r="B883" s="7" t="s">
        <v>1412</v>
      </c>
      <c r="C883" s="8" t="s">
        <v>1384</v>
      </c>
      <c r="D883" s="7" t="s">
        <v>13</v>
      </c>
      <c r="E883" s="7" t="s">
        <v>14</v>
      </c>
      <c r="F883" s="8" t="s">
        <v>15</v>
      </c>
      <c r="G883" s="9"/>
      <c r="H883" s="9" t="s">
        <v>1413</v>
      </c>
      <c r="I883" s="9" t="s">
        <v>17</v>
      </c>
      <c r="J883" s="9" t="s">
        <v>534</v>
      </c>
    </row>
    <row r="884" spans="1:10">
      <c r="A884" s="6">
        <v>880</v>
      </c>
      <c r="B884" s="7" t="s">
        <v>1414</v>
      </c>
      <c r="C884" s="8" t="s">
        <v>1415</v>
      </c>
      <c r="D884" s="7" t="s">
        <v>13</v>
      </c>
      <c r="E884" s="7" t="s">
        <v>14</v>
      </c>
      <c r="F884" s="8" t="s">
        <v>15</v>
      </c>
      <c r="G884" s="9"/>
      <c r="H884" s="9" t="s">
        <v>1413</v>
      </c>
      <c r="I884" s="9" t="s">
        <v>17</v>
      </c>
      <c r="J884" s="9" t="s">
        <v>534</v>
      </c>
    </row>
    <row r="885" spans="1:10">
      <c r="A885" s="6">
        <v>881</v>
      </c>
      <c r="B885" s="7" t="s">
        <v>1416</v>
      </c>
      <c r="C885" s="8" t="s">
        <v>1417</v>
      </c>
      <c r="D885" s="7" t="s">
        <v>13</v>
      </c>
      <c r="E885" s="7" t="s">
        <v>14</v>
      </c>
      <c r="F885" s="8" t="s">
        <v>15</v>
      </c>
      <c r="G885" s="9" t="str">
        <f>VLOOKUP(C885,[16]导入模板!$B$4:$I$29,8,FALSE)</f>
        <v>265</v>
      </c>
      <c r="H885" s="9" t="s">
        <v>1413</v>
      </c>
      <c r="I885" s="9" t="s">
        <v>17</v>
      </c>
      <c r="J885" s="9" t="s">
        <v>534</v>
      </c>
    </row>
    <row r="886" spans="1:10">
      <c r="A886" s="6">
        <v>882</v>
      </c>
      <c r="B886" s="7" t="s">
        <v>1418</v>
      </c>
      <c r="C886" s="8" t="s">
        <v>1419</v>
      </c>
      <c r="D886" s="7" t="s">
        <v>13</v>
      </c>
      <c r="E886" s="7" t="s">
        <v>14</v>
      </c>
      <c r="F886" s="8" t="s">
        <v>15</v>
      </c>
      <c r="G886" s="9" t="str">
        <f>VLOOKUP(C886,[16]导入模板!$B$4:$I$29,8,FALSE)</f>
        <v>265</v>
      </c>
      <c r="H886" s="9" t="s">
        <v>1413</v>
      </c>
      <c r="I886" s="9" t="s">
        <v>17</v>
      </c>
      <c r="J886" s="9" t="s">
        <v>534</v>
      </c>
    </row>
    <row r="887" spans="1:10">
      <c r="A887" s="6">
        <v>883</v>
      </c>
      <c r="B887" s="7" t="s">
        <v>1420</v>
      </c>
      <c r="C887" s="8" t="s">
        <v>1421</v>
      </c>
      <c r="D887" s="7" t="s">
        <v>13</v>
      </c>
      <c r="E887" s="7" t="s">
        <v>14</v>
      </c>
      <c r="F887" s="8" t="s">
        <v>15</v>
      </c>
      <c r="G887" s="9" t="str">
        <f>VLOOKUP(C887,[16]导入模板!$B$4:$I$29,8,FALSE)</f>
        <v>265</v>
      </c>
      <c r="H887" s="9" t="s">
        <v>1413</v>
      </c>
      <c r="I887" s="9" t="s">
        <v>17</v>
      </c>
      <c r="J887" s="9" t="s">
        <v>534</v>
      </c>
    </row>
    <row r="888" spans="1:10">
      <c r="A888" s="6">
        <v>884</v>
      </c>
      <c r="B888" s="7" t="s">
        <v>1422</v>
      </c>
      <c r="C888" s="8" t="s">
        <v>1423</v>
      </c>
      <c r="D888" s="7" t="s">
        <v>13</v>
      </c>
      <c r="E888" s="7" t="s">
        <v>14</v>
      </c>
      <c r="F888" s="8" t="s">
        <v>15</v>
      </c>
      <c r="G888" s="9" t="str">
        <f>VLOOKUP(C888,[16]导入模板!$B$4:$I$29,8,FALSE)</f>
        <v>265</v>
      </c>
      <c r="H888" s="9" t="s">
        <v>1413</v>
      </c>
      <c r="I888" s="9" t="s">
        <v>17</v>
      </c>
      <c r="J888" s="9" t="s">
        <v>534</v>
      </c>
    </row>
    <row r="889" spans="1:10">
      <c r="A889" s="6">
        <v>885</v>
      </c>
      <c r="B889" s="7" t="s">
        <v>1424</v>
      </c>
      <c r="C889" s="8" t="s">
        <v>1425</v>
      </c>
      <c r="D889" s="7" t="s">
        <v>13</v>
      </c>
      <c r="E889" s="7" t="s">
        <v>14</v>
      </c>
      <c r="F889" s="8" t="s">
        <v>15</v>
      </c>
      <c r="G889" s="9" t="str">
        <f>VLOOKUP(C889,[16]导入模板!$B$4:$I$29,8,FALSE)</f>
        <v>265</v>
      </c>
      <c r="H889" s="9" t="s">
        <v>1413</v>
      </c>
      <c r="I889" s="9" t="s">
        <v>17</v>
      </c>
      <c r="J889" s="9" t="s">
        <v>534</v>
      </c>
    </row>
    <row r="890" spans="1:10">
      <c r="A890" s="6">
        <v>886</v>
      </c>
      <c r="B890" s="7" t="s">
        <v>1426</v>
      </c>
      <c r="C890" s="8" t="s">
        <v>387</v>
      </c>
      <c r="D890" s="7" t="s">
        <v>13</v>
      </c>
      <c r="E890" s="7" t="s">
        <v>14</v>
      </c>
      <c r="F890" s="8" t="s">
        <v>15</v>
      </c>
      <c r="G890" s="9" t="str">
        <f>VLOOKUP(C890,[16]导入模板!$B$4:$I$29,8,FALSE)</f>
        <v>265</v>
      </c>
      <c r="H890" s="9" t="s">
        <v>1413</v>
      </c>
      <c r="I890" s="9" t="s">
        <v>17</v>
      </c>
      <c r="J890" s="9" t="s">
        <v>534</v>
      </c>
    </row>
    <row r="891" spans="1:10">
      <c r="A891" s="6">
        <v>887</v>
      </c>
      <c r="B891" s="7" t="s">
        <v>1427</v>
      </c>
      <c r="C891" s="8" t="s">
        <v>532</v>
      </c>
      <c r="D891" s="7" t="s">
        <v>13</v>
      </c>
      <c r="E891" s="7" t="s">
        <v>14</v>
      </c>
      <c r="F891" s="8" t="s">
        <v>15</v>
      </c>
      <c r="G891" s="9"/>
      <c r="H891" s="9" t="s">
        <v>1413</v>
      </c>
      <c r="I891" s="9" t="s">
        <v>17</v>
      </c>
      <c r="J891" s="9" t="s">
        <v>534</v>
      </c>
    </row>
    <row r="892" spans="1:10">
      <c r="A892" s="6">
        <v>888</v>
      </c>
      <c r="B892" s="7" t="s">
        <v>1428</v>
      </c>
      <c r="C892" s="8" t="s">
        <v>1429</v>
      </c>
      <c r="D892" s="7" t="s">
        <v>13</v>
      </c>
      <c r="E892" s="7" t="s">
        <v>14</v>
      </c>
      <c r="F892" s="8" t="s">
        <v>15</v>
      </c>
      <c r="G892" s="9" t="str">
        <f>VLOOKUP(C892,[16]导入模板!$B$4:$I$29,8,FALSE)</f>
        <v>265</v>
      </c>
      <c r="H892" s="9" t="s">
        <v>1413</v>
      </c>
      <c r="I892" s="9" t="s">
        <v>17</v>
      </c>
      <c r="J892" s="9" t="s">
        <v>534</v>
      </c>
    </row>
    <row r="893" spans="1:10">
      <c r="A893" s="6">
        <v>889</v>
      </c>
      <c r="B893" s="7" t="s">
        <v>1430</v>
      </c>
      <c r="C893" s="8" t="s">
        <v>785</v>
      </c>
      <c r="D893" s="7" t="s">
        <v>13</v>
      </c>
      <c r="E893" s="7" t="s">
        <v>14</v>
      </c>
      <c r="F893" s="8" t="s">
        <v>15</v>
      </c>
      <c r="G893" s="9"/>
      <c r="H893" s="9" t="s">
        <v>1413</v>
      </c>
      <c r="I893" s="9" t="s">
        <v>17</v>
      </c>
      <c r="J893" s="9" t="s">
        <v>534</v>
      </c>
    </row>
    <row r="894" spans="1:10">
      <c r="A894" s="6">
        <v>890</v>
      </c>
      <c r="B894" s="7" t="s">
        <v>1431</v>
      </c>
      <c r="C894" s="8" t="s">
        <v>1432</v>
      </c>
      <c r="D894" s="7" t="s">
        <v>13</v>
      </c>
      <c r="E894" s="7" t="s">
        <v>14</v>
      </c>
      <c r="F894" s="8" t="s">
        <v>15</v>
      </c>
      <c r="G894" s="9"/>
      <c r="H894" s="9" t="s">
        <v>1413</v>
      </c>
      <c r="I894" s="9" t="s">
        <v>17</v>
      </c>
      <c r="J894" s="9" t="s">
        <v>534</v>
      </c>
    </row>
    <row r="895" spans="1:10">
      <c r="A895" s="6">
        <v>891</v>
      </c>
      <c r="B895" s="7" t="s">
        <v>1433</v>
      </c>
      <c r="C895" s="8" t="s">
        <v>1434</v>
      </c>
      <c r="D895" s="7" t="s">
        <v>13</v>
      </c>
      <c r="E895" s="7" t="s">
        <v>14</v>
      </c>
      <c r="F895" s="8" t="s">
        <v>15</v>
      </c>
      <c r="G895" s="9"/>
      <c r="H895" s="9" t="s">
        <v>1413</v>
      </c>
      <c r="I895" s="9" t="s">
        <v>17</v>
      </c>
      <c r="J895" s="9" t="s">
        <v>534</v>
      </c>
    </row>
    <row r="896" spans="1:10">
      <c r="A896" s="6">
        <v>892</v>
      </c>
      <c r="B896" s="7" t="s">
        <v>1435</v>
      </c>
      <c r="C896" s="8" t="s">
        <v>1436</v>
      </c>
      <c r="D896" s="7" t="s">
        <v>13</v>
      </c>
      <c r="E896" s="7" t="s">
        <v>14</v>
      </c>
      <c r="F896" s="8" t="s">
        <v>15</v>
      </c>
      <c r="G896" s="9"/>
      <c r="H896" s="9" t="s">
        <v>1413</v>
      </c>
      <c r="I896" s="9" t="s">
        <v>17</v>
      </c>
      <c r="J896" s="9" t="s">
        <v>534</v>
      </c>
    </row>
    <row r="897" spans="1:10">
      <c r="A897" s="6">
        <v>893</v>
      </c>
      <c r="B897" s="7" t="s">
        <v>1437</v>
      </c>
      <c r="C897" s="8" t="s">
        <v>1438</v>
      </c>
      <c r="D897" s="7" t="s">
        <v>13</v>
      </c>
      <c r="E897" s="7" t="s">
        <v>14</v>
      </c>
      <c r="F897" s="8" t="s">
        <v>15</v>
      </c>
      <c r="G897" s="9" t="str">
        <f>VLOOKUP(C897,[16]导入模板!$B$4:$I$29,8,FALSE)</f>
        <v>265</v>
      </c>
      <c r="H897" s="9" t="s">
        <v>1413</v>
      </c>
      <c r="I897" s="9" t="s">
        <v>17</v>
      </c>
      <c r="J897" s="9" t="s">
        <v>534</v>
      </c>
    </row>
    <row r="898" spans="1:10">
      <c r="A898" s="6">
        <v>894</v>
      </c>
      <c r="B898" s="7" t="s">
        <v>1439</v>
      </c>
      <c r="C898" s="8" t="s">
        <v>1440</v>
      </c>
      <c r="D898" s="7" t="s">
        <v>13</v>
      </c>
      <c r="E898" s="7" t="s">
        <v>14</v>
      </c>
      <c r="F898" s="8" t="s">
        <v>15</v>
      </c>
      <c r="G898" s="9" t="str">
        <f>VLOOKUP(C898,[16]导入模板!$B$4:$I$29,8,FALSE)</f>
        <v>265</v>
      </c>
      <c r="H898" s="9" t="s">
        <v>1413</v>
      </c>
      <c r="I898" s="9" t="s">
        <v>17</v>
      </c>
      <c r="J898" s="9" t="s">
        <v>534</v>
      </c>
    </row>
    <row r="899" spans="1:10">
      <c r="A899" s="6">
        <v>895</v>
      </c>
      <c r="B899" s="7" t="s">
        <v>1441</v>
      </c>
      <c r="C899" s="8" t="s">
        <v>1442</v>
      </c>
      <c r="D899" s="7" t="s">
        <v>13</v>
      </c>
      <c r="E899" s="7" t="s">
        <v>14</v>
      </c>
      <c r="F899" s="8" t="s">
        <v>15</v>
      </c>
      <c r="G899" s="9"/>
      <c r="H899" s="9" t="s">
        <v>1413</v>
      </c>
      <c r="I899" s="9" t="s">
        <v>17</v>
      </c>
      <c r="J899" s="9" t="s">
        <v>534</v>
      </c>
    </row>
    <row r="900" spans="1:10">
      <c r="A900" s="6">
        <v>896</v>
      </c>
      <c r="B900" s="7" t="s">
        <v>1443</v>
      </c>
      <c r="C900" s="8" t="s">
        <v>1444</v>
      </c>
      <c r="D900" s="7" t="s">
        <v>13</v>
      </c>
      <c r="E900" s="7" t="s">
        <v>14</v>
      </c>
      <c r="F900" s="8" t="s">
        <v>15</v>
      </c>
      <c r="G900" s="9" t="str">
        <f>VLOOKUP(C900,[16]导入模板!$B$4:$I$29,8,FALSE)</f>
        <v>265</v>
      </c>
      <c r="H900" s="9" t="s">
        <v>1413</v>
      </c>
      <c r="I900" s="9" t="s">
        <v>17</v>
      </c>
      <c r="J900" s="9" t="s">
        <v>534</v>
      </c>
    </row>
    <row r="901" spans="1:10">
      <c r="A901" s="6">
        <v>897</v>
      </c>
      <c r="B901" s="7" t="s">
        <v>1445</v>
      </c>
      <c r="C901" s="8" t="s">
        <v>686</v>
      </c>
      <c r="D901" s="7" t="s">
        <v>13</v>
      </c>
      <c r="E901" s="7" t="s">
        <v>14</v>
      </c>
      <c r="F901" s="8" t="s">
        <v>15</v>
      </c>
      <c r="G901" s="9"/>
      <c r="H901" s="9" t="s">
        <v>1413</v>
      </c>
      <c r="I901" s="9" t="s">
        <v>17</v>
      </c>
      <c r="J901" s="9" t="s">
        <v>534</v>
      </c>
    </row>
    <row r="902" spans="1:10">
      <c r="A902" s="6">
        <v>898</v>
      </c>
      <c r="B902" s="7" t="s">
        <v>1446</v>
      </c>
      <c r="C902" s="8" t="s">
        <v>1447</v>
      </c>
      <c r="D902" s="7" t="s">
        <v>13</v>
      </c>
      <c r="E902" s="7" t="s">
        <v>14</v>
      </c>
      <c r="F902" s="8" t="s">
        <v>15</v>
      </c>
      <c r="G902" s="9" t="str">
        <f>VLOOKUP(C902,[16]导入模板!$B$4:$I$29,8,FALSE)</f>
        <v>265</v>
      </c>
      <c r="H902" s="9" t="s">
        <v>1413</v>
      </c>
      <c r="I902" s="9" t="s">
        <v>17</v>
      </c>
      <c r="J902" s="9" t="s">
        <v>534</v>
      </c>
    </row>
    <row r="903" spans="1:10">
      <c r="A903" s="6">
        <v>899</v>
      </c>
      <c r="B903" s="7" t="s">
        <v>1448</v>
      </c>
      <c r="C903" s="8" t="s">
        <v>1449</v>
      </c>
      <c r="D903" s="7" t="s">
        <v>13</v>
      </c>
      <c r="E903" s="7" t="s">
        <v>14</v>
      </c>
      <c r="F903" s="8" t="s">
        <v>15</v>
      </c>
      <c r="G903" s="9"/>
      <c r="H903" s="9" t="s">
        <v>1413</v>
      </c>
      <c r="I903" s="9" t="s">
        <v>17</v>
      </c>
      <c r="J903" s="9" t="s">
        <v>534</v>
      </c>
    </row>
    <row r="904" spans="1:10">
      <c r="A904" s="6">
        <v>900</v>
      </c>
      <c r="B904" s="7" t="s">
        <v>1450</v>
      </c>
      <c r="C904" s="8" t="s">
        <v>1094</v>
      </c>
      <c r="D904" s="7" t="s">
        <v>13</v>
      </c>
      <c r="E904" s="7" t="s">
        <v>14</v>
      </c>
      <c r="F904" s="8" t="s">
        <v>15</v>
      </c>
      <c r="G904" s="9"/>
      <c r="H904" s="9" t="s">
        <v>1413</v>
      </c>
      <c r="I904" s="9" t="s">
        <v>17</v>
      </c>
      <c r="J904" s="9" t="s">
        <v>534</v>
      </c>
    </row>
    <row r="905" spans="1:10">
      <c r="A905" s="6">
        <v>901</v>
      </c>
      <c r="B905" s="7" t="s">
        <v>1451</v>
      </c>
      <c r="C905" s="8" t="s">
        <v>1452</v>
      </c>
      <c r="D905" s="7" t="s">
        <v>13</v>
      </c>
      <c r="E905" s="7" t="s">
        <v>14</v>
      </c>
      <c r="F905" s="8" t="s">
        <v>15</v>
      </c>
      <c r="G905" s="9"/>
      <c r="H905" s="9" t="s">
        <v>1413</v>
      </c>
      <c r="I905" s="9" t="s">
        <v>17</v>
      </c>
      <c r="J905" s="9" t="s">
        <v>534</v>
      </c>
    </row>
    <row r="906" spans="1:10">
      <c r="A906" s="6">
        <v>902</v>
      </c>
      <c r="B906" s="7" t="s">
        <v>1453</v>
      </c>
      <c r="C906" s="8" t="s">
        <v>1454</v>
      </c>
      <c r="D906" s="7" t="s">
        <v>13</v>
      </c>
      <c r="E906" s="7" t="s">
        <v>14</v>
      </c>
      <c r="F906" s="8" t="s">
        <v>15</v>
      </c>
      <c r="G906" s="9" t="str">
        <f>VLOOKUP(C906,[16]导入模板!$B$4:$I$29,8,FALSE)</f>
        <v>265</v>
      </c>
      <c r="H906" s="9" t="s">
        <v>1413</v>
      </c>
      <c r="I906" s="9" t="s">
        <v>17</v>
      </c>
      <c r="J906" s="9" t="s">
        <v>534</v>
      </c>
    </row>
    <row r="907" spans="1:10">
      <c r="A907" s="6">
        <v>903</v>
      </c>
      <c r="B907" s="7" t="s">
        <v>1455</v>
      </c>
      <c r="C907" s="8" t="s">
        <v>1438</v>
      </c>
      <c r="D907" s="7" t="s">
        <v>13</v>
      </c>
      <c r="E907" s="7" t="s">
        <v>14</v>
      </c>
      <c r="F907" s="8" t="s">
        <v>15</v>
      </c>
      <c r="G907" s="9" t="str">
        <f>VLOOKUP(C907,[16]导入模板!$B$4:$I$29,8,FALSE)</f>
        <v>265</v>
      </c>
      <c r="H907" s="9" t="s">
        <v>1413</v>
      </c>
      <c r="I907" s="9" t="s">
        <v>17</v>
      </c>
      <c r="J907" s="9" t="s">
        <v>534</v>
      </c>
    </row>
    <row r="908" spans="1:10">
      <c r="A908" s="6">
        <v>904</v>
      </c>
      <c r="B908" s="7" t="s">
        <v>1456</v>
      </c>
      <c r="C908" s="8" t="s">
        <v>1452</v>
      </c>
      <c r="D908" s="7" t="s">
        <v>13</v>
      </c>
      <c r="E908" s="7" t="s">
        <v>14</v>
      </c>
      <c r="F908" s="8" t="s">
        <v>15</v>
      </c>
      <c r="G908" s="9" t="str">
        <f>VLOOKUP(C908,[16]导入模板!$B$4:$I$29,8,FALSE)</f>
        <v>265</v>
      </c>
      <c r="H908" s="9" t="s">
        <v>1413</v>
      </c>
      <c r="I908" s="9" t="s">
        <v>17</v>
      </c>
      <c r="J908" s="9" t="s">
        <v>534</v>
      </c>
    </row>
    <row r="909" spans="1:10">
      <c r="A909" s="6">
        <v>905</v>
      </c>
      <c r="B909" s="7" t="s">
        <v>1457</v>
      </c>
      <c r="C909" s="8" t="s">
        <v>1452</v>
      </c>
      <c r="D909" s="7" t="s">
        <v>13</v>
      </c>
      <c r="E909" s="7" t="s">
        <v>14</v>
      </c>
      <c r="F909" s="8" t="s">
        <v>15</v>
      </c>
      <c r="G909" s="9" t="str">
        <f>VLOOKUP(C909,[16]导入模板!$B$4:$I$29,8,FALSE)</f>
        <v>265</v>
      </c>
      <c r="H909" s="9" t="s">
        <v>1413</v>
      </c>
      <c r="I909" s="9" t="s">
        <v>17</v>
      </c>
      <c r="J909" s="9" t="s">
        <v>534</v>
      </c>
    </row>
    <row r="910" spans="1:10">
      <c r="A910" s="6">
        <v>906</v>
      </c>
      <c r="B910" s="7" t="s">
        <v>1458</v>
      </c>
      <c r="C910" s="8" t="s">
        <v>1454</v>
      </c>
      <c r="D910" s="7" t="s">
        <v>13</v>
      </c>
      <c r="E910" s="7" t="s">
        <v>14</v>
      </c>
      <c r="F910" s="8" t="s">
        <v>15</v>
      </c>
      <c r="G910" s="9" t="str">
        <f>VLOOKUP(C910,[16]导入模板!$B$4:$I$29,8,FALSE)</f>
        <v>265</v>
      </c>
      <c r="H910" s="9" t="s">
        <v>1413</v>
      </c>
      <c r="I910" s="9" t="s">
        <v>17</v>
      </c>
      <c r="J910" s="9" t="s">
        <v>534</v>
      </c>
    </row>
    <row r="911" spans="1:10">
      <c r="A911" s="6">
        <v>907</v>
      </c>
      <c r="B911" s="7" t="s">
        <v>1459</v>
      </c>
      <c r="C911" s="8" t="s">
        <v>1460</v>
      </c>
      <c r="D911" s="7" t="s">
        <v>13</v>
      </c>
      <c r="E911" s="7" t="s">
        <v>14</v>
      </c>
      <c r="F911" s="8" t="s">
        <v>15</v>
      </c>
      <c r="G911" s="9" t="str">
        <f>VLOOKUP(C911,[16]导入模板!$B$4:$I$29,8,FALSE)</f>
        <v>265</v>
      </c>
      <c r="H911" s="9" t="s">
        <v>1413</v>
      </c>
      <c r="I911" s="9" t="s">
        <v>17</v>
      </c>
      <c r="J911" s="9" t="s">
        <v>534</v>
      </c>
    </row>
    <row r="912" spans="1:10">
      <c r="A912" s="6">
        <v>908</v>
      </c>
      <c r="B912" s="7" t="s">
        <v>1461</v>
      </c>
      <c r="C912" s="8" t="s">
        <v>514</v>
      </c>
      <c r="D912" s="7" t="s">
        <v>13</v>
      </c>
      <c r="E912" s="7" t="s">
        <v>14</v>
      </c>
      <c r="F912" s="8" t="s">
        <v>15</v>
      </c>
      <c r="G912" s="9" t="str">
        <f>VLOOKUP(C912,[16]导入模板!$B$4:$I$29,8,FALSE)</f>
        <v>265</v>
      </c>
      <c r="H912" s="9" t="s">
        <v>1413</v>
      </c>
      <c r="I912" s="9" t="s">
        <v>17</v>
      </c>
      <c r="J912" s="9" t="s">
        <v>534</v>
      </c>
    </row>
    <row r="913" spans="1:10">
      <c r="A913" s="6">
        <v>909</v>
      </c>
      <c r="B913" s="7" t="s">
        <v>1462</v>
      </c>
      <c r="C913" s="8" t="s">
        <v>1365</v>
      </c>
      <c r="D913" s="7" t="s">
        <v>13</v>
      </c>
      <c r="E913" s="7" t="s">
        <v>14</v>
      </c>
      <c r="F913" s="8" t="s">
        <v>15</v>
      </c>
      <c r="G913" s="9"/>
      <c r="H913" s="9" t="s">
        <v>1413</v>
      </c>
      <c r="I913" s="9" t="s">
        <v>17</v>
      </c>
      <c r="J913" s="9" t="s">
        <v>534</v>
      </c>
    </row>
    <row r="914" spans="1:10">
      <c r="A914" s="6">
        <v>910</v>
      </c>
      <c r="B914" s="7" t="s">
        <v>75</v>
      </c>
      <c r="C914" s="8" t="s">
        <v>1463</v>
      </c>
      <c r="D914" s="7" t="s">
        <v>13</v>
      </c>
      <c r="E914" s="7" t="s">
        <v>14</v>
      </c>
      <c r="F914" s="8" t="s">
        <v>15</v>
      </c>
      <c r="G914" s="9" t="str">
        <f>VLOOKUP(C914,[16]导入模板!$B$4:$I$29,8,FALSE)</f>
        <v>265</v>
      </c>
      <c r="H914" s="9" t="s">
        <v>1413</v>
      </c>
      <c r="I914" s="9" t="s">
        <v>17</v>
      </c>
      <c r="J914" s="9" t="s">
        <v>534</v>
      </c>
    </row>
    <row r="915" spans="1:10">
      <c r="A915" s="6">
        <v>911</v>
      </c>
      <c r="B915" s="7" t="s">
        <v>1464</v>
      </c>
      <c r="C915" s="8" t="s">
        <v>1432</v>
      </c>
      <c r="D915" s="7" t="s">
        <v>13</v>
      </c>
      <c r="E915" s="7" t="s">
        <v>14</v>
      </c>
      <c r="F915" s="8" t="s">
        <v>15</v>
      </c>
      <c r="G915" s="9" t="str">
        <f>VLOOKUP(C915,[16]导入模板!$B$4:$I$29,8,FALSE)</f>
        <v>265</v>
      </c>
      <c r="H915" s="9" t="s">
        <v>1413</v>
      </c>
      <c r="I915" s="9" t="s">
        <v>17</v>
      </c>
      <c r="J915" s="9" t="s">
        <v>534</v>
      </c>
    </row>
    <row r="916" spans="1:10">
      <c r="A916" s="6">
        <v>912</v>
      </c>
      <c r="B916" s="7" t="s">
        <v>1465</v>
      </c>
      <c r="C916" s="8" t="s">
        <v>1384</v>
      </c>
      <c r="D916" s="7" t="s">
        <v>13</v>
      </c>
      <c r="E916" s="7" t="s">
        <v>14</v>
      </c>
      <c r="F916" s="8" t="s">
        <v>15</v>
      </c>
      <c r="G916" s="9" t="str">
        <f>VLOOKUP(C916,[16]导入模板!$B$4:$I$29,8,FALSE)</f>
        <v>265</v>
      </c>
      <c r="H916" s="9" t="s">
        <v>1413</v>
      </c>
      <c r="I916" s="9" t="s">
        <v>17</v>
      </c>
      <c r="J916" s="9" t="s">
        <v>534</v>
      </c>
    </row>
    <row r="917" spans="1:10">
      <c r="A917" s="6">
        <v>913</v>
      </c>
      <c r="B917" s="7" t="s">
        <v>1466</v>
      </c>
      <c r="C917" s="8" t="s">
        <v>1432</v>
      </c>
      <c r="D917" s="7" t="s">
        <v>13</v>
      </c>
      <c r="E917" s="7" t="s">
        <v>14</v>
      </c>
      <c r="F917" s="8" t="s">
        <v>15</v>
      </c>
      <c r="G917" s="9"/>
      <c r="H917" s="9" t="s">
        <v>1413</v>
      </c>
      <c r="I917" s="9" t="s">
        <v>17</v>
      </c>
      <c r="J917" s="9" t="s">
        <v>534</v>
      </c>
    </row>
    <row r="918" spans="1:10">
      <c r="A918" s="6">
        <v>914</v>
      </c>
      <c r="B918" s="7" t="s">
        <v>1467</v>
      </c>
      <c r="C918" s="8" t="s">
        <v>1468</v>
      </c>
      <c r="D918" s="7" t="s">
        <v>13</v>
      </c>
      <c r="E918" s="7" t="s">
        <v>14</v>
      </c>
      <c r="F918" s="8" t="s">
        <v>15</v>
      </c>
      <c r="G918" s="9"/>
      <c r="H918" s="9" t="s">
        <v>1413</v>
      </c>
      <c r="I918" s="9" t="s">
        <v>17</v>
      </c>
      <c r="J918" s="9" t="s">
        <v>534</v>
      </c>
    </row>
    <row r="919" spans="1:10">
      <c r="A919" s="6">
        <v>915</v>
      </c>
      <c r="B919" s="7" t="s">
        <v>1469</v>
      </c>
      <c r="C919" s="8" t="s">
        <v>145</v>
      </c>
      <c r="D919" s="7" t="s">
        <v>13</v>
      </c>
      <c r="E919" s="7" t="s">
        <v>14</v>
      </c>
      <c r="F919" s="8" t="s">
        <v>15</v>
      </c>
      <c r="G919" s="9" t="str">
        <f>VLOOKUP(C919,[16]导入模板!$B$4:$I$29,8,FALSE)</f>
        <v>265</v>
      </c>
      <c r="H919" s="9" t="s">
        <v>1413</v>
      </c>
      <c r="I919" s="9" t="s">
        <v>17</v>
      </c>
      <c r="J919" s="9" t="s">
        <v>534</v>
      </c>
    </row>
    <row r="920" spans="1:10">
      <c r="A920" s="6">
        <v>916</v>
      </c>
      <c r="B920" s="7" t="s">
        <v>1470</v>
      </c>
      <c r="C920" s="8" t="s">
        <v>1452</v>
      </c>
      <c r="D920" s="7" t="s">
        <v>13</v>
      </c>
      <c r="E920" s="7" t="s">
        <v>14</v>
      </c>
      <c r="F920" s="8" t="s">
        <v>15</v>
      </c>
      <c r="G920" s="9" t="str">
        <f>VLOOKUP(C920,[16]导入模板!$B$4:$I$29,8,FALSE)</f>
        <v>265</v>
      </c>
      <c r="H920" s="9" t="s">
        <v>1413</v>
      </c>
      <c r="I920" s="9" t="s">
        <v>17</v>
      </c>
      <c r="J920" s="9" t="s">
        <v>534</v>
      </c>
    </row>
    <row r="921" spans="1:10">
      <c r="A921" s="6">
        <v>917</v>
      </c>
      <c r="B921" s="7" t="s">
        <v>1471</v>
      </c>
      <c r="C921" s="8" t="s">
        <v>677</v>
      </c>
      <c r="D921" s="7" t="s">
        <v>13</v>
      </c>
      <c r="E921" s="7" t="s">
        <v>14</v>
      </c>
      <c r="F921" s="8" t="s">
        <v>15</v>
      </c>
      <c r="G921" s="9" t="str">
        <f>VLOOKUP(C921,[16]导入模板!$B$4:$I$29,8,FALSE)</f>
        <v>265</v>
      </c>
      <c r="H921" s="9" t="s">
        <v>1413</v>
      </c>
      <c r="I921" s="9" t="s">
        <v>17</v>
      </c>
      <c r="J921" s="9" t="s">
        <v>534</v>
      </c>
    </row>
    <row r="922" spans="1:10">
      <c r="A922" s="6">
        <v>918</v>
      </c>
      <c r="B922" s="7" t="s">
        <v>1472</v>
      </c>
      <c r="C922" s="8" t="s">
        <v>1473</v>
      </c>
      <c r="D922" s="7" t="s">
        <v>13</v>
      </c>
      <c r="E922" s="7" t="s">
        <v>14</v>
      </c>
      <c r="F922" s="8" t="s">
        <v>15</v>
      </c>
      <c r="G922" s="9"/>
      <c r="H922" s="9" t="s">
        <v>1413</v>
      </c>
      <c r="I922" s="9" t="s">
        <v>17</v>
      </c>
      <c r="J922" s="9" t="s">
        <v>534</v>
      </c>
    </row>
    <row r="923" spans="1:10">
      <c r="A923" s="6">
        <v>919</v>
      </c>
      <c r="B923" s="7" t="s">
        <v>1474</v>
      </c>
      <c r="C923" s="8" t="s">
        <v>1019</v>
      </c>
      <c r="D923" s="7" t="s">
        <v>13</v>
      </c>
      <c r="E923" s="7" t="s">
        <v>14</v>
      </c>
      <c r="F923" s="8" t="s">
        <v>15</v>
      </c>
      <c r="G923" s="9">
        <v>265</v>
      </c>
      <c r="H923" s="9" t="s">
        <v>1413</v>
      </c>
      <c r="I923" s="9" t="s">
        <v>17</v>
      </c>
      <c r="J923" s="9" t="s">
        <v>534</v>
      </c>
    </row>
    <row r="924" ht="14.25" spans="1:8">
      <c r="A924" s="10" t="s">
        <v>1475</v>
      </c>
      <c r="B924" s="10"/>
      <c r="C924" s="10"/>
      <c r="D924" s="10"/>
      <c r="E924" s="11"/>
      <c r="F924" s="11">
        <v>1412400</v>
      </c>
      <c r="G924" s="11">
        <v>178890</v>
      </c>
      <c r="H924" s="10"/>
    </row>
    <row r="925" ht="14.25" spans="1:9">
      <c r="A925" s="12" t="s">
        <v>1476</v>
      </c>
      <c r="B925" s="12"/>
      <c r="C925" s="12"/>
      <c r="D925" s="12"/>
      <c r="E925" s="12"/>
      <c r="F925" s="12"/>
      <c r="G925" s="12"/>
      <c r="H925" s="12"/>
      <c r="I925" s="12"/>
    </row>
  </sheetData>
  <autoFilter ref="A1:I925">
    <extLst/>
  </autoFilter>
  <mergeCells count="12">
    <mergeCell ref="A925:I9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H2"/>
  </mergeCells>
  <dataValidations count="1">
    <dataValidation type="list" allowBlank="1" showInputMessage="1" showErrorMessage="1" sqref="E924 E5:E8 E9:E36 E37:E40 E41:E44 E45:E48 E49:E52 E53:E56 E57:E60 E61:E64 E65:E117 E118:E169 E170:E173 E174:E176 E177:E237 E238:E299 E300:E363 E364:E424 E425:E472 E473:E531 E532:E585 E586:E645 E646:E704 E705:E758 E759:E818 E819:E880 E881:E923">
      <formula1>"1-职业资格证书, 2-职业技能等级证书, 3-专项职业能力证书, 4-创业合格证书, 5-特种作业操作证书, 6-特种设备操作证书"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2023-09-11T09:52:00Z</dcterms:created>
  <dcterms:modified xsi:type="dcterms:W3CDTF">2023-09-13T01:10:51Z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5A5924AD52394973B2933D595F398BBF_11</vt:lpwstr>
  </property>
  <property fmtid="{D5CDD505-2E9C-101B-9397-08002B2CF9AE}" pid="3" name="KSOProductBuildVer">
    <vt:lpwstr>2052-11.8.2.8411</vt:lpwstr>
  </property>
</Properties>
</file>