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2" sheetId="2" r:id="rId1"/>
  </sheets>
  <definedNames>
    <definedName name="_xlnm._FilterDatabase" localSheetId="0" hidden="1">Sheet2!$A$1:$G$36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<sst xmlns="http://schemas.openxmlformats.org/spreadsheetml/2006/main" count="125" uniqueCount="53">
  <si>
    <t>2021年屯昌县校园公开招聘公办小学教师第一批拟聘用人员名单</t>
  </si>
  <si>
    <t>序号</t>
  </si>
  <si>
    <t>姓名</t>
  </si>
  <si>
    <t>性别</t>
  </si>
  <si>
    <t>毕业院校</t>
  </si>
  <si>
    <t>学历</t>
  </si>
  <si>
    <t>聘用岗位</t>
  </si>
  <si>
    <t>备注</t>
  </si>
  <si>
    <t>曾小仙</t>
  </si>
  <si>
    <t>女</t>
  </si>
  <si>
    <t>本科</t>
  </si>
  <si>
    <t>小学语文岗</t>
  </si>
  <si>
    <t>杨小凤</t>
  </si>
  <si>
    <t>王丹</t>
  </si>
  <si>
    <t>王愿</t>
  </si>
  <si>
    <t>符传贺</t>
  </si>
  <si>
    <t>男</t>
  </si>
  <si>
    <t>海南师范大学</t>
  </si>
  <si>
    <t>洪慧欣</t>
  </si>
  <si>
    <t>卢翠</t>
  </si>
  <si>
    <t>林紫蔚</t>
  </si>
  <si>
    <t>黄美茹</t>
  </si>
  <si>
    <t>陈正霞</t>
  </si>
  <si>
    <t>刘心敬</t>
  </si>
  <si>
    <t>罗月婷</t>
  </si>
  <si>
    <t>李云燕</t>
  </si>
  <si>
    <t>周绪伟</t>
  </si>
  <si>
    <t>黄露贤</t>
  </si>
  <si>
    <t>王林梅</t>
  </si>
  <si>
    <t>琼台师范学院</t>
  </si>
  <si>
    <t>小学数学岗</t>
  </si>
  <si>
    <t>王瑜</t>
  </si>
  <si>
    <t>陈红杏</t>
  </si>
  <si>
    <t>薛婆转</t>
  </si>
  <si>
    <t>何莎媚</t>
  </si>
  <si>
    <t>林丹</t>
  </si>
  <si>
    <t>王中</t>
  </si>
  <si>
    <t>杨天珠</t>
  </si>
  <si>
    <t>方小娜</t>
  </si>
  <si>
    <t>黄冰</t>
  </si>
  <si>
    <t>温雅妮</t>
  </si>
  <si>
    <t>文成磊</t>
  </si>
  <si>
    <t>林雪弟</t>
  </si>
  <si>
    <t>李学伟</t>
  </si>
  <si>
    <t>心理教师岗</t>
  </si>
  <si>
    <t>周艳</t>
  </si>
  <si>
    <t>周小变</t>
  </si>
  <si>
    <t>林铭</t>
  </si>
  <si>
    <t>小学体育岗</t>
  </si>
  <si>
    <t>陈廷文</t>
  </si>
  <si>
    <t>文山学院</t>
  </si>
  <si>
    <t>符谷权</t>
  </si>
  <si>
    <t>小学美术岗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</si>
</sst>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view="pageBreakPreview" zoomScaleNormal="100" zoomScaleSheetLayoutView="100" workbookViewId="0">
      <selection activeCell="A3" sqref="$A3:$XFD36"/>
    </sheetView>
  </sheetViews>
  <sheetFormatPr defaultColWidth="11.125" defaultRowHeight="13.5" outlineLevelCol="6"/>
  <cols>
    <col min="1" max="1" width="9.5" customWidth="1"/>
    <col min="2" max="2" width="11.125" customWidth="1"/>
    <col min="3" max="3" width="9.375" customWidth="1"/>
    <col min="4" max="4" width="16.875" customWidth="1"/>
    <col min="5" max="5" width="11.125" customWidth="1"/>
    <col min="6" max="6" width="16.625" customWidth="1"/>
    <col min="7" max="7" width="11.75" customWidth="1"/>
    <col min="8" max="16384" width="11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49" customHeight="1" spans="1:7">
      <c r="A2" s="10" t="s">
        <v>1</v>
      </c>
      <c r="B2" s="10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48" customHeight="1" spans="1:7">
      <c r="A3" s="4">
        <v>1</v>
      </c>
      <c r="B3" s="4" t="s">
        <v>8</v>
      </c>
      <c r="C3" s="4" t="s">
        <v>9</v>
      </c>
      <c r="D3" s="4" t="str">
        <f>"运城学院"</f>
        <v>运城学院</v>
      </c>
      <c r="E3" s="4" t="s">
        <v>10</v>
      </c>
      <c r="F3" s="4" t="s">
        <v>11</v>
      </c>
      <c r="G3" s="5"/>
    </row>
    <row r="4" ht="48" customHeight="1" spans="1:7">
      <c r="A4" s="4">
        <v>2</v>
      </c>
      <c r="B4" s="4" t="s">
        <v>12</v>
      </c>
      <c r="C4" s="4" t="s">
        <v>9</v>
      </c>
      <c r="D4" s="4" t="str">
        <f t="shared" ref="D4:D8" si="0">"海南师范大学"</f>
        <v>海南师范大学</v>
      </c>
      <c r="E4" s="4" t="s">
        <v>10</v>
      </c>
      <c r="F4" s="4" t="s">
        <v>11</v>
      </c>
      <c r="G4" s="6"/>
    </row>
    <row r="5" ht="48" customHeight="1" spans="1:7">
      <c r="A5" s="7">
        <v>3</v>
      </c>
      <c r="B5" s="7" t="s">
        <v>13</v>
      </c>
      <c r="C5" s="7" t="s">
        <v>9</v>
      </c>
      <c r="D5" s="7" t="str">
        <f>"湖南理工学院"</f>
        <v>湖南理工学院</v>
      </c>
      <c r="E5" s="7" t="s">
        <v>10</v>
      </c>
      <c r="F5" s="7" t="s">
        <v>11</v>
      </c>
      <c r="G5" s="8"/>
    </row>
    <row r="6" ht="48" customHeight="1" spans="1:7">
      <c r="A6" s="4">
        <v>4</v>
      </c>
      <c r="B6" s="4" t="s">
        <v>14</v>
      </c>
      <c r="C6" s="4" t="s">
        <v>9</v>
      </c>
      <c r="D6" s="4" t="str">
        <f t="shared" si="0"/>
        <v>海南师范大学</v>
      </c>
      <c r="E6" s="4" t="s">
        <v>10</v>
      </c>
      <c r="F6" s="4" t="s">
        <v>11</v>
      </c>
      <c r="G6" s="8"/>
    </row>
    <row r="7" ht="48" customHeight="1" spans="1:7">
      <c r="A7" s="4">
        <v>5</v>
      </c>
      <c r="B7" s="4" t="s">
        <v>15</v>
      </c>
      <c r="C7" s="4" t="s">
        <v>16</v>
      </c>
      <c r="D7" s="4" t="s">
        <v>17</v>
      </c>
      <c r="E7" s="4" t="s">
        <v>10</v>
      </c>
      <c r="F7" s="4" t="s">
        <v>11</v>
      </c>
      <c r="G7" s="6"/>
    </row>
    <row r="8" ht="48" customHeight="1" spans="1:7">
      <c r="A8" s="4">
        <v>6</v>
      </c>
      <c r="B8" s="4" t="s">
        <v>18</v>
      </c>
      <c r="C8" s="4" t="s">
        <v>9</v>
      </c>
      <c r="D8" s="4" t="str">
        <f t="shared" si="0"/>
        <v>海南师范大学</v>
      </c>
      <c r="E8" s="4" t="s">
        <v>10</v>
      </c>
      <c r="F8" s="4" t="s">
        <v>11</v>
      </c>
      <c r="G8" s="6"/>
    </row>
    <row r="9" ht="48" customHeight="1" spans="1:7">
      <c r="A9" s="4">
        <v>7</v>
      </c>
      <c r="B9" s="4" t="s">
        <v>19</v>
      </c>
      <c r="C9" s="4" t="s">
        <v>9</v>
      </c>
      <c r="D9" s="4" t="str">
        <f>"琼台师范学院"</f>
        <v>琼台师范学院</v>
      </c>
      <c r="E9" s="4" t="s">
        <v>10</v>
      </c>
      <c r="F9" s="4" t="s">
        <v>11</v>
      </c>
      <c r="G9" s="6"/>
    </row>
    <row r="10" ht="48" customHeight="1" spans="1:7">
      <c r="A10" s="4">
        <v>8</v>
      </c>
      <c r="B10" s="4" t="s">
        <v>20</v>
      </c>
      <c r="C10" s="4" t="s">
        <v>9</v>
      </c>
      <c r="D10" s="4" t="str">
        <f t="shared" ref="D10:D15" si="1">"海南热带海洋学院"</f>
        <v>海南热带海洋学院</v>
      </c>
      <c r="E10" s="4" t="s">
        <v>10</v>
      </c>
      <c r="F10" s="4" t="s">
        <v>11</v>
      </c>
      <c r="G10" s="6"/>
    </row>
    <row r="11" ht="48" customHeight="1" spans="1:7">
      <c r="A11" s="4">
        <v>9</v>
      </c>
      <c r="B11" s="4" t="s">
        <v>21</v>
      </c>
      <c r="C11" s="4" t="s">
        <v>9</v>
      </c>
      <c r="D11" s="4" t="str">
        <f t="shared" ref="D11:D13" si="2">"海南师范大学"</f>
        <v>海南师范大学</v>
      </c>
      <c r="E11" s="4" t="s">
        <v>10</v>
      </c>
      <c r="F11" s="4" t="s">
        <v>11</v>
      </c>
      <c r="G11" s="6"/>
    </row>
    <row r="12" ht="48" customHeight="1" spans="1:7">
      <c r="A12" s="4">
        <v>10</v>
      </c>
      <c r="B12" s="4" t="s">
        <v>22</v>
      </c>
      <c r="C12" s="4" t="str">
        <f>"女"</f>
        <v>女</v>
      </c>
      <c r="D12" s="4" t="str">
        <f t="shared" si="2"/>
        <v>海南师范大学</v>
      </c>
      <c r="E12" s="4" t="s">
        <v>10</v>
      </c>
      <c r="F12" s="4" t="s">
        <v>11</v>
      </c>
      <c r="G12" s="6"/>
    </row>
    <row r="13" ht="48" customHeight="1" spans="1:7">
      <c r="A13" s="4">
        <v>11</v>
      </c>
      <c r="B13" s="4" t="s">
        <v>23</v>
      </c>
      <c r="C13" s="4" t="s">
        <v>9</v>
      </c>
      <c r="D13" s="4" t="str">
        <f t="shared" si="2"/>
        <v>海南师范大学</v>
      </c>
      <c r="E13" s="4" t="s">
        <v>10</v>
      </c>
      <c r="F13" s="4" t="s">
        <v>11</v>
      </c>
      <c r="G13" s="6"/>
    </row>
    <row r="14" ht="48" customHeight="1" spans="1:7">
      <c r="A14" s="4">
        <v>12</v>
      </c>
      <c r="B14" s="4" t="s">
        <v>24</v>
      </c>
      <c r="C14" s="4" t="s">
        <v>9</v>
      </c>
      <c r="D14" s="4" t="str">
        <f t="shared" si="1"/>
        <v>海南热带海洋学院</v>
      </c>
      <c r="E14" s="4" t="s">
        <v>10</v>
      </c>
      <c r="F14" s="4" t="s">
        <v>11</v>
      </c>
      <c r="G14" s="6"/>
    </row>
    <row r="15" ht="48" customHeight="1" spans="1:7">
      <c r="A15" s="4">
        <v>13</v>
      </c>
      <c r="B15" s="4" t="s">
        <v>25</v>
      </c>
      <c r="C15" s="4" t="s">
        <v>9</v>
      </c>
      <c r="D15" s="4" t="str">
        <f t="shared" si="1"/>
        <v>海南热带海洋学院</v>
      </c>
      <c r="E15" s="4" t="s">
        <v>10</v>
      </c>
      <c r="F15" s="4" t="s">
        <v>11</v>
      </c>
      <c r="G15" s="6"/>
    </row>
    <row r="16" ht="48" customHeight="1" spans="1:7">
      <c r="A16" s="4">
        <v>14</v>
      </c>
      <c r="B16" s="4" t="s">
        <v>26</v>
      </c>
      <c r="C16" s="4" t="str">
        <f>"男"</f>
        <v>男</v>
      </c>
      <c r="D16" s="4" t="str">
        <f>"海南师范大学"</f>
        <v>海南师范大学</v>
      </c>
      <c r="E16" s="4" t="s">
        <v>10</v>
      </c>
      <c r="F16" s="4" t="s">
        <v>11</v>
      </c>
      <c r="G16" s="6"/>
    </row>
    <row r="17" ht="48" customHeight="1" spans="1:7">
      <c r="A17" s="4">
        <v>15</v>
      </c>
      <c r="B17" s="4" t="s">
        <v>27</v>
      </c>
      <c r="C17" s="4" t="s">
        <v>9</v>
      </c>
      <c r="D17" s="4" t="str">
        <f>"晋中学院"</f>
        <v>晋中学院</v>
      </c>
      <c r="E17" s="4" t="s">
        <v>10</v>
      </c>
      <c r="F17" s="4" t="s">
        <v>11</v>
      </c>
      <c r="G17" s="6"/>
    </row>
    <row r="18" ht="48" customHeight="1" spans="1:7">
      <c r="A18" s="4">
        <v>16</v>
      </c>
      <c r="B18" s="4" t="s">
        <v>28</v>
      </c>
      <c r="C18" s="4" t="s">
        <v>9</v>
      </c>
      <c r="D18" s="4" t="s">
        <v>29</v>
      </c>
      <c r="E18" s="4" t="s">
        <v>10</v>
      </c>
      <c r="F18" s="4" t="s">
        <v>30</v>
      </c>
      <c r="G18" s="6"/>
    </row>
    <row r="19" ht="48" customHeight="1" spans="1:7">
      <c r="A19" s="4">
        <v>17</v>
      </c>
      <c r="B19" s="4" t="s">
        <v>31</v>
      </c>
      <c r="C19" s="4" t="s">
        <v>9</v>
      </c>
      <c r="D19" s="4" t="s">
        <v>29</v>
      </c>
      <c r="E19" s="4" t="s">
        <v>10</v>
      </c>
      <c r="F19" s="4" t="s">
        <v>30</v>
      </c>
      <c r="G19" s="6"/>
    </row>
    <row r="20" ht="48" customHeight="1" spans="1:7">
      <c r="A20" s="4">
        <v>18</v>
      </c>
      <c r="B20" s="4" t="s">
        <v>32</v>
      </c>
      <c r="C20" s="4" t="s">
        <v>9</v>
      </c>
      <c r="D20" s="4" t="str">
        <f>"吉林师范大学博达学院"</f>
        <v>吉林师范大学博达学院</v>
      </c>
      <c r="E20" s="4" t="s">
        <v>10</v>
      </c>
      <c r="F20" s="4" t="s">
        <v>30</v>
      </c>
      <c r="G20" s="6"/>
    </row>
    <row r="21" ht="48" customHeight="1" spans="1:7">
      <c r="A21" s="4">
        <v>19</v>
      </c>
      <c r="B21" s="4" t="s">
        <v>33</v>
      </c>
      <c r="C21" s="4" t="str">
        <f>"女"</f>
        <v>女</v>
      </c>
      <c r="D21" s="4" t="str">
        <f>"江西师范大学"</f>
        <v>江西师范大学</v>
      </c>
      <c r="E21" s="4" t="s">
        <v>10</v>
      </c>
      <c r="F21" s="4" t="s">
        <v>30</v>
      </c>
      <c r="G21" s="6"/>
    </row>
    <row r="22" ht="48" customHeight="1" spans="1:7">
      <c r="A22" s="4">
        <v>20</v>
      </c>
      <c r="B22" s="4" t="s">
        <v>34</v>
      </c>
      <c r="C22" s="4" t="s">
        <v>9</v>
      </c>
      <c r="D22" s="4" t="str">
        <f>"广西民族师范学院"</f>
        <v>广西民族师范学院</v>
      </c>
      <c r="E22" s="4" t="s">
        <v>10</v>
      </c>
      <c r="F22" s="4" t="s">
        <v>30</v>
      </c>
      <c r="G22" s="6"/>
    </row>
    <row r="23" ht="48" customHeight="1" spans="1:7">
      <c r="A23" s="4">
        <v>21</v>
      </c>
      <c r="B23" s="4" t="s">
        <v>35</v>
      </c>
      <c r="C23" s="4" t="s">
        <v>9</v>
      </c>
      <c r="D23" s="4" t="str">
        <f>"西华师范大学"</f>
        <v>西华师范大学</v>
      </c>
      <c r="E23" s="4" t="str">
        <f t="shared" ref="E23:E39" si="3">"本科"</f>
        <v>本科</v>
      </c>
      <c r="F23" s="4" t="s">
        <v>30</v>
      </c>
      <c r="G23" s="6"/>
    </row>
    <row r="24" ht="48" customHeight="1" spans="1:7">
      <c r="A24" s="4">
        <v>22</v>
      </c>
      <c r="B24" s="4" t="s">
        <v>36</v>
      </c>
      <c r="C24" s="4" t="s">
        <v>16</v>
      </c>
      <c r="D24" s="4" t="str">
        <f>"吉林师范大学博达学院"</f>
        <v>吉林师范大学博达学院</v>
      </c>
      <c r="E24" s="4" t="str">
        <f t="shared" si="3"/>
        <v>本科</v>
      </c>
      <c r="F24" s="4" t="s">
        <v>30</v>
      </c>
      <c r="G24" s="6"/>
    </row>
    <row r="25" ht="48" customHeight="1" spans="1:7">
      <c r="A25" s="4">
        <v>23</v>
      </c>
      <c r="B25" s="4" t="s">
        <v>37</v>
      </c>
      <c r="C25" s="4" t="s">
        <v>9</v>
      </c>
      <c r="D25" s="4" t="str">
        <f t="shared" ref="D25:D30" si="4">"琼台师范学院"</f>
        <v>琼台师范学院</v>
      </c>
      <c r="E25" s="4" t="str">
        <f t="shared" si="3"/>
        <v>本科</v>
      </c>
      <c r="F25" s="4" t="s">
        <v>30</v>
      </c>
      <c r="G25" s="6"/>
    </row>
    <row r="26" ht="48" customHeight="1" spans="1:7">
      <c r="A26" s="4">
        <v>24</v>
      </c>
      <c r="B26" s="4" t="s">
        <v>38</v>
      </c>
      <c r="C26" s="4" t="s">
        <v>9</v>
      </c>
      <c r="D26" s="4" t="str">
        <f>"海南师范大学"</f>
        <v>海南师范大学</v>
      </c>
      <c r="E26" s="4" t="str">
        <f t="shared" si="3"/>
        <v>本科</v>
      </c>
      <c r="F26" s="4" t="s">
        <v>30</v>
      </c>
      <c r="G26" s="6"/>
    </row>
    <row r="27" ht="48" customHeight="1" spans="1:7">
      <c r="A27" s="4">
        <v>25</v>
      </c>
      <c r="B27" s="4" t="s">
        <v>39</v>
      </c>
      <c r="C27" s="4" t="str">
        <f>"女"</f>
        <v>女</v>
      </c>
      <c r="D27" s="4" t="str">
        <f t="shared" si="4"/>
        <v>琼台师范学院</v>
      </c>
      <c r="E27" s="4" t="str">
        <f t="shared" si="3"/>
        <v>本科</v>
      </c>
      <c r="F27" s="4" t="s">
        <v>30</v>
      </c>
      <c r="G27" s="6"/>
    </row>
    <row r="28" ht="48" customHeight="1" spans="1:7">
      <c r="A28" s="4">
        <v>26</v>
      </c>
      <c r="B28" s="4" t="s">
        <v>40</v>
      </c>
      <c r="C28" s="4" t="str">
        <f>"女"</f>
        <v>女</v>
      </c>
      <c r="D28" s="4" t="str">
        <f>"吉林师范大学博达学院"</f>
        <v>吉林师范大学博达学院</v>
      </c>
      <c r="E28" s="4" t="str">
        <f t="shared" si="3"/>
        <v>本科</v>
      </c>
      <c r="F28" s="4" t="s">
        <v>30</v>
      </c>
      <c r="G28" s="6"/>
    </row>
    <row r="29" ht="48" customHeight="1" spans="1:7">
      <c r="A29" s="4">
        <v>27</v>
      </c>
      <c r="B29" s="4" t="s">
        <v>41</v>
      </c>
      <c r="C29" s="4" t="str">
        <f>"男"</f>
        <v>男</v>
      </c>
      <c r="D29" s="4" t="str">
        <f>"海南热带海洋学院"</f>
        <v>海南热带海洋学院</v>
      </c>
      <c r="E29" s="4" t="str">
        <f t="shared" si="3"/>
        <v>本科</v>
      </c>
      <c r="F29" s="4" t="s">
        <v>30</v>
      </c>
      <c r="G29" s="6"/>
    </row>
    <row r="30" ht="48" customHeight="1" spans="1:7">
      <c r="A30" s="4">
        <v>28</v>
      </c>
      <c r="B30" s="4" t="s">
        <v>42</v>
      </c>
      <c r="C30" s="4" t="str">
        <f>"女"</f>
        <v>女</v>
      </c>
      <c r="D30" s="4" t="str">
        <f t="shared" si="4"/>
        <v>琼台师范学院</v>
      </c>
      <c r="E30" s="4" t="str">
        <f t="shared" si="3"/>
        <v>本科</v>
      </c>
      <c r="F30" s="4" t="s">
        <v>30</v>
      </c>
      <c r="G30" s="9"/>
    </row>
    <row r="31" ht="48" customHeight="1" spans="1:7">
      <c r="A31" s="4">
        <v>29</v>
      </c>
      <c r="B31" s="4" t="s">
        <v>43</v>
      </c>
      <c r="C31" s="4" t="s">
        <v>16</v>
      </c>
      <c r="D31" s="4" t="str">
        <f>"赣南师范大学"</f>
        <v>赣南师范大学</v>
      </c>
      <c r="E31" s="4" t="str">
        <f t="shared" si="3"/>
        <v>本科</v>
      </c>
      <c r="F31" s="4" t="s">
        <v>44</v>
      </c>
      <c r="G31" s="6"/>
    </row>
    <row r="32" ht="48" customHeight="1" spans="1:7">
      <c r="A32" s="4">
        <v>30</v>
      </c>
      <c r="B32" s="4" t="s">
        <v>45</v>
      </c>
      <c r="C32" s="4" t="str">
        <f>"女"</f>
        <v>女</v>
      </c>
      <c r="D32" s="4" t="str">
        <f>"太原师范学院"</f>
        <v>太原师范学院</v>
      </c>
      <c r="E32" s="4" t="str">
        <f t="shared" si="3"/>
        <v>本科</v>
      </c>
      <c r="F32" s="4" t="s">
        <v>44</v>
      </c>
      <c r="G32" s="6"/>
    </row>
    <row r="33" ht="48" customHeight="1" spans="1:7">
      <c r="A33" s="4">
        <v>31</v>
      </c>
      <c r="B33" s="4" t="s">
        <v>46</v>
      </c>
      <c r="C33" s="4" t="str">
        <f>"女"</f>
        <v>女</v>
      </c>
      <c r="D33" s="4" t="str">
        <f>"井冈山大学"</f>
        <v>井冈山大学</v>
      </c>
      <c r="E33" s="4" t="str">
        <f t="shared" si="3"/>
        <v>本科</v>
      </c>
      <c r="F33" s="4" t="s">
        <v>44</v>
      </c>
      <c r="G33" s="6"/>
    </row>
    <row r="34" ht="48" customHeight="1" spans="1:7">
      <c r="A34" s="4">
        <v>32</v>
      </c>
      <c r="B34" s="4" t="s">
        <v>47</v>
      </c>
      <c r="C34" s="4" t="s">
        <v>16</v>
      </c>
      <c r="D34" s="4" t="str">
        <f>"海南师范大学"</f>
        <v>海南师范大学</v>
      </c>
      <c r="E34" s="4" t="str">
        <f t="shared" si="3"/>
        <v>本科</v>
      </c>
      <c r="F34" s="4" t="s">
        <v>48</v>
      </c>
      <c r="G34" s="6"/>
    </row>
    <row r="35" ht="48" customHeight="1" spans="1:7">
      <c r="A35" s="4">
        <v>33</v>
      </c>
      <c r="B35" s="4" t="s">
        <v>49</v>
      </c>
      <c r="C35" s="4" t="s">
        <v>16</v>
      </c>
      <c r="D35" s="4" t="s">
        <v>50</v>
      </c>
      <c r="E35" s="4" t="str">
        <f t="shared" si="3"/>
        <v>本科</v>
      </c>
      <c r="F35" s="4" t="s">
        <v>48</v>
      </c>
      <c r="G35" s="9"/>
    </row>
    <row r="36" ht="48" customHeight="1" spans="1:7">
      <c r="A36" s="4">
        <v>34</v>
      </c>
      <c r="B36" s="4" t="s">
        <v>51</v>
      </c>
      <c r="C36" s="4" t="s">
        <v>16</v>
      </c>
      <c r="D36" s="4" t="str">
        <f>"文山学院"</f>
        <v>文山学院</v>
      </c>
      <c r="E36" s="4" t="str">
        <f t="shared" si="3"/>
        <v>本科</v>
      </c>
      <c r="F36" s="4" t="s">
        <v>52</v>
      </c>
      <c r="G36" s="6"/>
    </row>
  </sheetData>
  <mergeCells count="1">
    <mergeCell ref="A1:G1"/>
  </mergeCells>
  <pageMargins left="0.708333333333333" right="0.590277777777778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2020-10-18T03:45:00Z</dcterms:created>
  <dcterms:modified xsi:type="dcterms:W3CDTF">2021-08-16T02:47:20Z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