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325" windowHeight="9840" activeTab="1"/>
  </bookViews>
  <sheets>
    <sheet name="2025年屯昌县本级一般公共预算收支调整表" sheetId="1" r:id="rId1"/>
    <sheet name="2025年屯昌县本级政府性基金预算收支调整表" sheetId="2" r:id="rId2"/>
    <sheet name="2025年第二批债券项目建议安排情况表" sheetId="3" r:id="rId3"/>
  </sheets>
  <definedNames>
    <definedName name="_xlnm.Print_Area" localSheetId="0">'2025年屯昌县本级一般公共预算收支调整表'!$A$1:$H$59</definedName>
    <definedName name="_xlnm.Print_Titles" localSheetId="0">'2025年屯昌县本级一般公共预算收支调整表'!$4:$5</definedName>
    <definedName name="_xlnm.Print_Titles" localSheetId="1">'2025年屯昌县本级政府性基金预算收支调整表'!$4:$5</definedName>
    <definedName name="_xlnm._FilterDatabase" localSheetId="1" hidden="1">'2025年屯昌县本级政府性基金预算收支调整表'!$2:$2</definedName>
  </definedNames>
  <calcPr calcId="144525"/>
</workbook>
</file>

<file path=xl/sharedStrings.xml><?xml version="1.0" encoding="utf-8"?>
<sst xmlns="http://schemas.openxmlformats.org/spreadsheetml/2006/main" count="261" uniqueCount="226">
  <si>
    <t>附件1</t>
  </si>
  <si>
    <t>2025年屯昌县本级一般公共预算收支调整表</t>
  </si>
  <si>
    <t>单位：万元</t>
  </si>
  <si>
    <t>收                             入</t>
  </si>
  <si>
    <t>支                              出</t>
  </si>
  <si>
    <t>项     目</t>
  </si>
  <si>
    <t>年初预算数</t>
  </si>
  <si>
    <t>调整数</t>
  </si>
  <si>
    <t>调整预算数</t>
  </si>
  <si>
    <t>项        目</t>
  </si>
  <si>
    <t>一、税收收入</t>
  </si>
  <si>
    <r>
      <rPr>
        <sz val="11"/>
        <rFont val="宋体"/>
        <charset val="134"/>
      </rPr>
      <t>一、一般公共服务支出</t>
    </r>
  </si>
  <si>
    <r>
      <rPr>
        <sz val="11"/>
        <rFont val="宋体"/>
        <charset val="134"/>
      </rPr>
      <t>  增值税</t>
    </r>
  </si>
  <si>
    <r>
      <rPr>
        <sz val="11"/>
        <rFont val="宋体"/>
        <charset val="134"/>
      </rPr>
      <t>二、外交支出</t>
    </r>
  </si>
  <si>
    <r>
      <rPr>
        <sz val="11"/>
        <rFont val="宋体"/>
        <charset val="134"/>
      </rPr>
      <t>  消费税</t>
    </r>
  </si>
  <si>
    <r>
      <rPr>
        <sz val="11"/>
        <rFont val="宋体"/>
        <charset val="134"/>
      </rPr>
      <t>三、国防支出</t>
    </r>
  </si>
  <si>
    <r>
      <rPr>
        <sz val="11"/>
        <rFont val="宋体"/>
        <charset val="134"/>
      </rPr>
      <t>  企业所得税</t>
    </r>
  </si>
  <si>
    <r>
      <rPr>
        <sz val="11"/>
        <rFont val="宋体"/>
        <charset val="134"/>
      </rPr>
      <t>四、公共安全支出</t>
    </r>
  </si>
  <si>
    <r>
      <rPr>
        <sz val="11"/>
        <rFont val="宋体"/>
        <charset val="134"/>
      </rPr>
      <t>  企业所得税退税</t>
    </r>
  </si>
  <si>
    <r>
      <rPr>
        <sz val="11"/>
        <rFont val="宋体"/>
        <charset val="134"/>
      </rPr>
      <t>五、教育支出</t>
    </r>
  </si>
  <si>
    <r>
      <rPr>
        <sz val="11"/>
        <rFont val="宋体"/>
        <charset val="134"/>
      </rPr>
      <t>  个人所得税</t>
    </r>
  </si>
  <si>
    <r>
      <rPr>
        <sz val="11"/>
        <rFont val="宋体"/>
        <charset val="134"/>
      </rPr>
      <t>六、科学技术支出</t>
    </r>
  </si>
  <si>
    <r>
      <rPr>
        <sz val="11"/>
        <rFont val="宋体"/>
        <charset val="134"/>
      </rPr>
      <t>  资源税</t>
    </r>
  </si>
  <si>
    <r>
      <rPr>
        <sz val="11"/>
        <rFont val="宋体"/>
        <charset val="134"/>
      </rPr>
      <t>七、文化旅游体育与传媒支出</t>
    </r>
  </si>
  <si>
    <r>
      <rPr>
        <sz val="11"/>
        <rFont val="宋体"/>
        <charset val="134"/>
      </rPr>
      <t>  城市维护建设税</t>
    </r>
  </si>
  <si>
    <r>
      <rPr>
        <sz val="11"/>
        <rFont val="宋体"/>
        <charset val="134"/>
      </rPr>
      <t>八、社会保障和就业支出</t>
    </r>
  </si>
  <si>
    <r>
      <rPr>
        <sz val="11"/>
        <rFont val="宋体"/>
        <charset val="134"/>
      </rPr>
      <t>  房产税</t>
    </r>
  </si>
  <si>
    <r>
      <rPr>
        <sz val="11"/>
        <rFont val="宋体"/>
        <charset val="134"/>
      </rPr>
      <t>九、社会保险基金支出</t>
    </r>
  </si>
  <si>
    <r>
      <rPr>
        <sz val="11"/>
        <rFont val="宋体"/>
        <charset val="134"/>
      </rPr>
      <t>  印花税</t>
    </r>
  </si>
  <si>
    <r>
      <rPr>
        <sz val="11"/>
        <rFont val="宋体"/>
        <charset val="134"/>
      </rPr>
      <t>十、卫生健康支出</t>
    </r>
  </si>
  <si>
    <r>
      <rPr>
        <sz val="11"/>
        <rFont val="宋体"/>
        <charset val="134"/>
      </rPr>
      <t>  城镇土地使用税</t>
    </r>
  </si>
  <si>
    <r>
      <rPr>
        <sz val="11"/>
        <rFont val="宋体"/>
        <charset val="134"/>
      </rPr>
      <t>十一、节能环保支出</t>
    </r>
  </si>
  <si>
    <r>
      <rPr>
        <sz val="11"/>
        <rFont val="宋体"/>
        <charset val="134"/>
      </rPr>
      <t>  土地增值税</t>
    </r>
  </si>
  <si>
    <r>
      <rPr>
        <sz val="11"/>
        <rFont val="宋体"/>
        <charset val="134"/>
      </rPr>
      <t>十二、城乡社区支出</t>
    </r>
  </si>
  <si>
    <r>
      <rPr>
        <sz val="11"/>
        <rFont val="宋体"/>
        <charset val="134"/>
      </rPr>
      <t>  车船税</t>
    </r>
  </si>
  <si>
    <r>
      <rPr>
        <sz val="11"/>
        <rFont val="宋体"/>
        <charset val="134"/>
      </rPr>
      <t>十三、农林水支出</t>
    </r>
  </si>
  <si>
    <r>
      <rPr>
        <sz val="11"/>
        <rFont val="宋体"/>
        <charset val="134"/>
      </rPr>
      <t>  船舶吨税</t>
    </r>
  </si>
  <si>
    <r>
      <rPr>
        <sz val="11"/>
        <rFont val="宋体"/>
        <charset val="134"/>
      </rPr>
      <t>十四、交通运输支出</t>
    </r>
  </si>
  <si>
    <r>
      <rPr>
        <sz val="11"/>
        <rFont val="宋体"/>
        <charset val="134"/>
      </rPr>
      <t>  车辆购置税</t>
    </r>
  </si>
  <si>
    <r>
      <rPr>
        <sz val="11"/>
        <rFont val="宋体"/>
        <charset val="134"/>
      </rPr>
      <t>十五、资源勘探工业信息等支出</t>
    </r>
  </si>
  <si>
    <r>
      <rPr>
        <sz val="11"/>
        <rFont val="宋体"/>
        <charset val="134"/>
      </rPr>
      <t>  关税</t>
    </r>
  </si>
  <si>
    <r>
      <rPr>
        <sz val="11"/>
        <rFont val="宋体"/>
        <charset val="134"/>
      </rPr>
      <t>十六、商业服务业等支出</t>
    </r>
  </si>
  <si>
    <r>
      <rPr>
        <sz val="11"/>
        <rFont val="宋体"/>
        <charset val="134"/>
      </rPr>
      <t>  耕地占用税</t>
    </r>
  </si>
  <si>
    <r>
      <rPr>
        <sz val="11"/>
        <rFont val="宋体"/>
        <charset val="134"/>
      </rPr>
      <t>十七、金融支出</t>
    </r>
  </si>
  <si>
    <r>
      <rPr>
        <sz val="11"/>
        <rFont val="宋体"/>
        <charset val="134"/>
      </rPr>
      <t>  契税</t>
    </r>
  </si>
  <si>
    <r>
      <rPr>
        <sz val="11"/>
        <rFont val="宋体"/>
        <charset val="134"/>
      </rPr>
      <t>十八、援助其他地区支出</t>
    </r>
  </si>
  <si>
    <r>
      <rPr>
        <sz val="11"/>
        <rFont val="宋体"/>
        <charset val="134"/>
      </rPr>
      <t>  烟叶税</t>
    </r>
  </si>
  <si>
    <r>
      <rPr>
        <sz val="11"/>
        <rFont val="宋体"/>
        <charset val="134"/>
      </rPr>
      <t>十九、自然资源海洋气象等支出</t>
    </r>
  </si>
  <si>
    <r>
      <rPr>
        <sz val="11"/>
        <rFont val="宋体"/>
        <charset val="134"/>
      </rPr>
      <t>  环境保护税</t>
    </r>
  </si>
  <si>
    <r>
      <rPr>
        <sz val="11"/>
        <rFont val="宋体"/>
        <charset val="134"/>
      </rPr>
      <t>二十、住房保障支出</t>
    </r>
  </si>
  <si>
    <r>
      <rPr>
        <sz val="11"/>
        <rFont val="宋体"/>
        <charset val="134"/>
      </rPr>
      <t>  其他税收收入</t>
    </r>
  </si>
  <si>
    <r>
      <rPr>
        <sz val="11"/>
        <rFont val="宋体"/>
        <charset val="134"/>
      </rPr>
      <t>二十一、粮油物资储备支出</t>
    </r>
  </si>
  <si>
    <t>二、非税收入</t>
  </si>
  <si>
    <r>
      <rPr>
        <sz val="11"/>
        <rFont val="宋体"/>
        <charset val="134"/>
      </rPr>
      <t>二十二、国有资本经营预算支出</t>
    </r>
  </si>
  <si>
    <r>
      <rPr>
        <sz val="11"/>
        <rFont val="宋体"/>
        <charset val="134"/>
      </rPr>
      <t>  政府性基金收入</t>
    </r>
  </si>
  <si>
    <r>
      <rPr>
        <sz val="11"/>
        <rFont val="宋体"/>
        <charset val="134"/>
      </rPr>
      <t>二十三、灾害防治及应急管理支出</t>
    </r>
  </si>
  <si>
    <r>
      <rPr>
        <sz val="11"/>
        <rFont val="宋体"/>
        <charset val="134"/>
      </rPr>
      <t>  专项收入</t>
    </r>
  </si>
  <si>
    <r>
      <rPr>
        <sz val="11"/>
        <rFont val="宋体"/>
        <charset val="134"/>
      </rPr>
      <t>二十四、其他支出</t>
    </r>
  </si>
  <si>
    <r>
      <rPr>
        <sz val="11"/>
        <rFont val="宋体"/>
        <charset val="134"/>
      </rPr>
      <t>  行政事业性收费收入</t>
    </r>
  </si>
  <si>
    <r>
      <rPr>
        <sz val="11"/>
        <rFont val="宋体"/>
        <charset val="134"/>
      </rPr>
      <t>二十五、债务付息支出</t>
    </r>
  </si>
  <si>
    <r>
      <rPr>
        <sz val="11"/>
        <rFont val="宋体"/>
        <charset val="134"/>
      </rPr>
      <t>  罚没收入</t>
    </r>
  </si>
  <si>
    <r>
      <rPr>
        <sz val="11"/>
        <rFont val="宋体"/>
        <charset val="134"/>
      </rPr>
      <t>二十六、债务发行费用支出</t>
    </r>
  </si>
  <si>
    <r>
      <rPr>
        <sz val="11"/>
        <rFont val="宋体"/>
        <charset val="134"/>
      </rPr>
      <t>  国有资本经营收入</t>
    </r>
  </si>
  <si>
    <r>
      <rPr>
        <sz val="11"/>
        <rFont val="宋体"/>
        <charset val="134"/>
      </rPr>
      <t>二十七、抗疫特别国债安排的支出</t>
    </r>
  </si>
  <si>
    <r>
      <rPr>
        <sz val="11"/>
        <rFont val="宋体"/>
        <charset val="134"/>
      </rPr>
      <t>  国有资源（资产）有偿使用收入</t>
    </r>
  </si>
  <si>
    <r>
      <rPr>
        <sz val="11"/>
        <rFont val="宋体"/>
        <charset val="134"/>
      </rPr>
      <t>二十八、公务员医疗补助支出</t>
    </r>
  </si>
  <si>
    <r>
      <rPr>
        <sz val="11"/>
        <rFont val="宋体"/>
        <charset val="134"/>
      </rPr>
      <t>  捐赠收入</t>
    </r>
  </si>
  <si>
    <t/>
  </si>
  <si>
    <r>
      <rPr>
        <sz val="11"/>
        <rFont val="宋体"/>
        <charset val="134"/>
      </rPr>
      <t>  政府住房基金收入</t>
    </r>
  </si>
  <si>
    <r>
      <rPr>
        <sz val="11"/>
        <rFont val="宋体"/>
        <charset val="134"/>
      </rPr>
      <t>  专项债务对应项目专项收入</t>
    </r>
  </si>
  <si>
    <r>
      <rPr>
        <sz val="11"/>
        <rFont val="宋体"/>
        <charset val="134"/>
      </rPr>
      <t>  其他收入</t>
    </r>
  </si>
  <si>
    <t>本级收入合计</t>
  </si>
  <si>
    <t>本级支出合计</t>
  </si>
  <si>
    <t>预备费</t>
  </si>
  <si>
    <t>地方政府一般债务收入</t>
  </si>
  <si>
    <t>地方政府一般债务还本支出</t>
  </si>
  <si>
    <t>转移性收入</t>
  </si>
  <si>
    <t>转移性支出</t>
  </si>
  <si>
    <t xml:space="preserve">  上级补助收入</t>
  </si>
  <si>
    <t xml:space="preserve">  补助下级支出</t>
  </si>
  <si>
    <t xml:space="preserve">    一般性转移支付收入</t>
  </si>
  <si>
    <t xml:space="preserve">    一般性转移支付</t>
  </si>
  <si>
    <t xml:space="preserve">    专项转移支付收入</t>
  </si>
  <si>
    <t xml:space="preserve">    专项转移支付</t>
  </si>
  <si>
    <t xml:space="preserve">  省补助计划单列市收入</t>
  </si>
  <si>
    <t xml:space="preserve">  计划单列市上解省支出</t>
  </si>
  <si>
    <t xml:space="preserve">  下级上解收入</t>
  </si>
  <si>
    <t xml:space="preserve">  上解上级支出</t>
  </si>
  <si>
    <t xml:space="preserve">    体制上解收入</t>
  </si>
  <si>
    <t xml:space="preserve">    体制上解支出</t>
  </si>
  <si>
    <t xml:space="preserve">    专项上解收入</t>
  </si>
  <si>
    <t xml:space="preserve">    专项上解支出</t>
  </si>
  <si>
    <t xml:space="preserve">  接受其他地区援助收入</t>
  </si>
  <si>
    <t xml:space="preserve">  援助其他地区支出</t>
  </si>
  <si>
    <t xml:space="preserve">  调入资金</t>
  </si>
  <si>
    <t xml:space="preserve">  调出资金</t>
  </si>
  <si>
    <t xml:space="preserve">    从政府性基金预算调入</t>
  </si>
  <si>
    <t xml:space="preserve">    从国有资本经营预算调入</t>
  </si>
  <si>
    <t xml:space="preserve">    从其他资金调入</t>
  </si>
  <si>
    <t xml:space="preserve">  动用预算稳定调节基金</t>
  </si>
  <si>
    <t xml:space="preserve">  安排预算稳定调节基金</t>
  </si>
  <si>
    <t xml:space="preserve">  补充预算周转金</t>
  </si>
  <si>
    <t xml:space="preserve">  地方政府一般债务转贷收入</t>
  </si>
  <si>
    <t xml:space="preserve">  地方政府一般债务转贷支出</t>
  </si>
  <si>
    <t xml:space="preserve">  上年结转收入</t>
  </si>
  <si>
    <t xml:space="preserve">  年终结转</t>
  </si>
  <si>
    <t xml:space="preserve">  上年结余收入</t>
  </si>
  <si>
    <t xml:space="preserve">  年终结余</t>
  </si>
  <si>
    <t>收入总计</t>
  </si>
  <si>
    <t>支出总计</t>
  </si>
  <si>
    <t>附件2</t>
  </si>
  <si>
    <t>2025年屯昌县本级政府性基金预算收支调整表</t>
  </si>
  <si>
    <t>收                          入</t>
  </si>
  <si>
    <t>支                       出</t>
  </si>
  <si>
    <t>项          目</t>
  </si>
  <si>
    <t>一、政府性基金收入</t>
  </si>
  <si>
    <t>一、核电站乏燃料处理处置基金支出</t>
  </si>
  <si>
    <r>
      <rPr>
        <sz val="11"/>
        <rFont val="宋体"/>
        <charset val="134"/>
      </rPr>
      <t>  农网还贷资金收入</t>
    </r>
  </si>
  <si>
    <r>
      <rPr>
        <sz val="11"/>
        <rFont val="宋体"/>
        <charset val="134"/>
      </rPr>
      <t>二、国家电影事业发展专项资金安排的支出</t>
    </r>
  </si>
  <si>
    <r>
      <rPr>
        <sz val="11"/>
        <rFont val="宋体"/>
        <charset val="134"/>
      </rPr>
      <t>  铁路建设基金收入</t>
    </r>
  </si>
  <si>
    <r>
      <rPr>
        <sz val="11"/>
        <rFont val="宋体"/>
        <charset val="134"/>
      </rPr>
      <t>三、旅游发展基金支出</t>
    </r>
  </si>
  <si>
    <r>
      <rPr>
        <sz val="11"/>
        <rFont val="宋体"/>
        <charset val="134"/>
      </rPr>
      <t>  民航发展基金收入</t>
    </r>
  </si>
  <si>
    <r>
      <rPr>
        <sz val="11"/>
        <rFont val="宋体"/>
        <charset val="134"/>
      </rPr>
      <t>四、国家电影事业发展专项资金对应专项债务收入安排的支出</t>
    </r>
  </si>
  <si>
    <r>
      <rPr>
        <sz val="11"/>
        <rFont val="宋体"/>
        <charset val="134"/>
      </rPr>
      <t>  海南省高等级公路车辆通行附加费收入</t>
    </r>
  </si>
  <si>
    <r>
      <rPr>
        <sz val="11"/>
        <rFont val="宋体"/>
        <charset val="134"/>
      </rPr>
      <t>五、可再生能源电价附加收入安排的支出</t>
    </r>
  </si>
  <si>
    <r>
      <rPr>
        <sz val="11"/>
        <rFont val="宋体"/>
        <charset val="134"/>
      </rPr>
      <t>  旅游发展基金收入</t>
    </r>
  </si>
  <si>
    <r>
      <rPr>
        <sz val="11"/>
        <rFont val="宋体"/>
        <charset val="134"/>
      </rPr>
      <t>六、废弃电器电子产品处理基金支出</t>
    </r>
  </si>
  <si>
    <r>
      <rPr>
        <sz val="11"/>
        <rFont val="宋体"/>
        <charset val="134"/>
      </rPr>
      <t>  国家电影事业发展专项资金收入</t>
    </r>
  </si>
  <si>
    <r>
      <rPr>
        <sz val="11"/>
        <rFont val="宋体"/>
        <charset val="134"/>
      </rPr>
      <t>七、国有土地使用权出让收入安排的支出</t>
    </r>
  </si>
  <si>
    <r>
      <rPr>
        <sz val="11"/>
        <rFont val="宋体"/>
        <charset val="134"/>
      </rPr>
      <t>  国有土地收益基金收入</t>
    </r>
  </si>
  <si>
    <r>
      <rPr>
        <sz val="11"/>
        <rFont val="宋体"/>
        <charset val="134"/>
      </rPr>
      <t>八、国有土地收益基金安排的支出</t>
    </r>
  </si>
  <si>
    <r>
      <rPr>
        <sz val="11"/>
        <rFont val="宋体"/>
        <charset val="134"/>
      </rPr>
      <t>  农业土地开发资金收入</t>
    </r>
  </si>
  <si>
    <r>
      <rPr>
        <sz val="11"/>
        <rFont val="宋体"/>
        <charset val="134"/>
      </rPr>
      <t>九、农业土地开发资金安排的支出</t>
    </r>
  </si>
  <si>
    <r>
      <rPr>
        <sz val="11"/>
        <rFont val="宋体"/>
        <charset val="134"/>
      </rPr>
      <t>  国有土地使用权出让收入</t>
    </r>
  </si>
  <si>
    <r>
      <rPr>
        <sz val="11"/>
        <rFont val="宋体"/>
        <charset val="134"/>
      </rPr>
      <t>十、城市基础设施配套费安排的支出</t>
    </r>
  </si>
  <si>
    <r>
      <rPr>
        <sz val="11"/>
        <rFont val="宋体"/>
        <charset val="134"/>
      </rPr>
      <t>  大中型水库移民后期扶持基金收入</t>
    </r>
  </si>
  <si>
    <r>
      <rPr>
        <sz val="11"/>
        <rFont val="宋体"/>
        <charset val="134"/>
      </rPr>
      <t>十一、污水处理费安排的支出</t>
    </r>
  </si>
  <si>
    <r>
      <rPr>
        <sz val="11"/>
        <rFont val="宋体"/>
        <charset val="134"/>
      </rPr>
      <t>  大中型水库库区基金收入</t>
    </r>
  </si>
  <si>
    <r>
      <rPr>
        <sz val="11"/>
        <rFont val="宋体"/>
        <charset val="134"/>
      </rPr>
      <t>十二、土地储备专项债券收入安排的支出</t>
    </r>
  </si>
  <si>
    <r>
      <rPr>
        <sz val="11"/>
        <rFont val="宋体"/>
        <charset val="134"/>
      </rPr>
      <t>  三峡水库库区基金收入</t>
    </r>
  </si>
  <si>
    <r>
      <rPr>
        <sz val="11"/>
        <rFont val="宋体"/>
        <charset val="134"/>
      </rPr>
      <t>十三、棚户区改造专项债券收入安排的支出</t>
    </r>
  </si>
  <si>
    <r>
      <rPr>
        <sz val="11"/>
        <rFont val="宋体"/>
        <charset val="134"/>
      </rPr>
      <t>  中央特别国债经营基金收入</t>
    </r>
  </si>
  <si>
    <r>
      <rPr>
        <sz val="11"/>
        <rFont val="宋体"/>
        <charset val="134"/>
      </rPr>
      <t>十四、城市基础设施配套费对应专项债务收入安排的支出</t>
    </r>
  </si>
  <si>
    <r>
      <rPr>
        <sz val="11"/>
        <rFont val="宋体"/>
        <charset val="134"/>
      </rPr>
      <t>  中央特别国债经营基金财务收入</t>
    </r>
  </si>
  <si>
    <r>
      <rPr>
        <sz val="11"/>
        <rFont val="宋体"/>
        <charset val="134"/>
      </rPr>
      <t>十五、污水处理费对应专项债务收入安排的支出</t>
    </r>
  </si>
  <si>
    <r>
      <rPr>
        <sz val="11"/>
        <rFont val="宋体"/>
        <charset val="134"/>
      </rPr>
      <t>  彩票公益金收入</t>
    </r>
  </si>
  <si>
    <r>
      <rPr>
        <sz val="11"/>
        <rFont val="宋体"/>
        <charset val="134"/>
      </rPr>
      <t>十六、国有土地使用权出让收入对应专项债务收入安排的支出</t>
    </r>
  </si>
  <si>
    <r>
      <rPr>
        <sz val="11"/>
        <rFont val="宋体"/>
        <charset val="134"/>
      </rPr>
      <t>  城市基础设施配套费收入</t>
    </r>
  </si>
  <si>
    <r>
      <rPr>
        <sz val="11"/>
        <rFont val="宋体"/>
        <charset val="134"/>
      </rPr>
      <t>十七、大中型水库库区基金安排的支出</t>
    </r>
  </si>
  <si>
    <r>
      <rPr>
        <sz val="11"/>
        <rFont val="宋体"/>
        <charset val="134"/>
      </rPr>
      <t>  小型水库移民扶助基金收入</t>
    </r>
  </si>
  <si>
    <r>
      <rPr>
        <sz val="11"/>
        <rFont val="宋体"/>
        <charset val="134"/>
      </rPr>
      <t>十八、三峡水库库区基金支出</t>
    </r>
  </si>
  <si>
    <r>
      <rPr>
        <sz val="11"/>
        <rFont val="宋体"/>
        <charset val="134"/>
      </rPr>
      <t>  国家重大水利工程建设基金收入</t>
    </r>
  </si>
  <si>
    <r>
      <rPr>
        <sz val="11"/>
        <rFont val="宋体"/>
        <charset val="134"/>
      </rPr>
      <t>十九、国家重大水利工程建设基金安排的支出</t>
    </r>
  </si>
  <si>
    <r>
      <rPr>
        <sz val="11"/>
        <rFont val="宋体"/>
        <charset val="134"/>
      </rPr>
      <t>  车辆通行费</t>
    </r>
  </si>
  <si>
    <r>
      <rPr>
        <sz val="11"/>
        <rFont val="宋体"/>
        <charset val="134"/>
      </rPr>
      <t>二十、大中型水库库区基金对应专项债务收入安排的支出</t>
    </r>
  </si>
  <si>
    <r>
      <rPr>
        <sz val="11"/>
        <rFont val="宋体"/>
        <charset val="134"/>
      </rPr>
      <t>  核电站乏燃料处理处置基金收入</t>
    </r>
  </si>
  <si>
    <r>
      <rPr>
        <sz val="11"/>
        <rFont val="宋体"/>
        <charset val="134"/>
      </rPr>
      <t>二十一、国家重大水利工程建设基金对应专项债务收入安排的支出</t>
    </r>
  </si>
  <si>
    <r>
      <rPr>
        <sz val="11"/>
        <rFont val="宋体"/>
        <charset val="134"/>
      </rPr>
      <t>  可再生能源电价附加收入</t>
    </r>
  </si>
  <si>
    <r>
      <rPr>
        <sz val="11"/>
        <rFont val="宋体"/>
        <charset val="134"/>
      </rPr>
      <t>二十二、大中型水库移民后期扶持基金支出</t>
    </r>
  </si>
  <si>
    <r>
      <rPr>
        <sz val="11"/>
        <rFont val="宋体"/>
        <charset val="134"/>
      </rPr>
      <t>  船舶油污损害赔偿基金收入</t>
    </r>
  </si>
  <si>
    <r>
      <rPr>
        <sz val="11"/>
        <rFont val="宋体"/>
        <charset val="134"/>
      </rPr>
      <t>二十三、海南省高等级公路车辆通行附加费安排的支出</t>
    </r>
  </si>
  <si>
    <r>
      <rPr>
        <sz val="11"/>
        <rFont val="宋体"/>
        <charset val="134"/>
      </rPr>
      <t>  废弃电器电子产品处理基金收入</t>
    </r>
  </si>
  <si>
    <r>
      <rPr>
        <sz val="11"/>
        <rFont val="宋体"/>
        <charset val="134"/>
      </rPr>
      <t>二十四、车辆通行费安排的支出</t>
    </r>
  </si>
  <si>
    <r>
      <rPr>
        <sz val="11"/>
        <rFont val="宋体"/>
        <charset val="134"/>
      </rPr>
      <t>  污水处理费收入</t>
    </r>
  </si>
  <si>
    <r>
      <rPr>
        <sz val="11"/>
        <rFont val="宋体"/>
        <charset val="134"/>
      </rPr>
      <t>二十五、铁路建设基金支出</t>
    </r>
  </si>
  <si>
    <r>
      <rPr>
        <sz val="11"/>
        <rFont val="宋体"/>
        <charset val="134"/>
      </rPr>
      <t>  彩票发行机构和彩票销售机构的业务费用</t>
    </r>
  </si>
  <si>
    <r>
      <rPr>
        <sz val="11"/>
        <rFont val="宋体"/>
        <charset val="134"/>
      </rPr>
      <t>二十六、船舶油污损害赔偿基金支出</t>
    </r>
  </si>
  <si>
    <r>
      <rPr>
        <sz val="11"/>
        <rFont val="宋体"/>
        <charset val="134"/>
      </rPr>
      <t>  抗疫特别国债财务基金收入</t>
    </r>
  </si>
  <si>
    <r>
      <rPr>
        <sz val="11"/>
        <rFont val="宋体"/>
        <charset val="134"/>
      </rPr>
      <t>二十七、民航发展基金支出</t>
    </r>
  </si>
  <si>
    <r>
      <rPr>
        <sz val="11"/>
        <rFont val="宋体"/>
        <charset val="134"/>
      </rPr>
      <t>  耕地保护考核奖惩基金收入</t>
    </r>
  </si>
  <si>
    <r>
      <rPr>
        <sz val="11"/>
        <rFont val="宋体"/>
        <charset val="134"/>
      </rPr>
      <t>二十八、海南省高等级公路车辆通行附加费对应专项债务收入安排的支出</t>
    </r>
  </si>
  <si>
    <r>
      <rPr>
        <sz val="11"/>
        <rFont val="宋体"/>
        <charset val="134"/>
      </rPr>
      <t>  超长期特别国债财务资金收入</t>
    </r>
  </si>
  <si>
    <r>
      <rPr>
        <sz val="11"/>
        <rFont val="宋体"/>
        <charset val="134"/>
      </rPr>
      <t>二十九、政府收费公路专项债券收入安排的支出</t>
    </r>
  </si>
  <si>
    <r>
      <rPr>
        <sz val="11"/>
        <rFont val="宋体"/>
        <charset val="134"/>
      </rPr>
      <t>  其他政府性基金收入</t>
    </r>
  </si>
  <si>
    <r>
      <rPr>
        <sz val="11"/>
        <rFont val="宋体"/>
        <charset val="134"/>
      </rPr>
      <t>三十、车辆通行费对应专项债务收入安排的支出</t>
    </r>
  </si>
  <si>
    <t>二、专项债务对应项目专项收入</t>
  </si>
  <si>
    <r>
      <rPr>
        <sz val="11"/>
        <rFont val="宋体"/>
        <charset val="134"/>
      </rPr>
      <t>三十一、农网还贷资金支出</t>
    </r>
  </si>
  <si>
    <r>
      <rPr>
        <sz val="11"/>
        <rFont val="宋体"/>
        <charset val="134"/>
      </rPr>
      <t>  海南省高等级公路车辆通行附加费专项债务对应项目专项收入</t>
    </r>
  </si>
  <si>
    <r>
      <rPr>
        <sz val="11"/>
        <rFont val="宋体"/>
        <charset val="134"/>
      </rPr>
      <t>三十二、金融调控支出</t>
    </r>
  </si>
  <si>
    <r>
      <rPr>
        <sz val="11"/>
        <rFont val="宋体"/>
        <charset val="134"/>
      </rPr>
      <t>  国家电影事业发展专项资金专项债务对应项目专项收入</t>
    </r>
  </si>
  <si>
    <r>
      <rPr>
        <sz val="11"/>
        <rFont val="宋体"/>
        <charset val="134"/>
      </rPr>
      <t>三十三、其他政府性基金及对应专项债务收入安排的支出</t>
    </r>
  </si>
  <si>
    <r>
      <rPr>
        <sz val="11"/>
        <rFont val="宋体"/>
        <charset val="134"/>
      </rPr>
      <t>  国有土地使用权出让金专项债务对应项目专项收入</t>
    </r>
  </si>
  <si>
    <r>
      <rPr>
        <sz val="11"/>
        <rFont val="宋体"/>
        <charset val="134"/>
      </rPr>
      <t>三十四、彩票发行销售机构业务费安排的支出</t>
    </r>
  </si>
  <si>
    <r>
      <rPr>
        <sz val="11"/>
        <rFont val="宋体"/>
        <charset val="134"/>
      </rPr>
      <t>  农业土地开发资金专项债务对应项目专项收入</t>
    </r>
  </si>
  <si>
    <r>
      <rPr>
        <sz val="11"/>
        <rFont val="宋体"/>
        <charset val="134"/>
      </rPr>
      <t>三十五、彩票公益金安排的支出</t>
    </r>
  </si>
  <si>
    <r>
      <rPr>
        <sz val="11"/>
        <rFont val="宋体"/>
        <charset val="134"/>
      </rPr>
      <t>  大中型水库库区基金专项债务对应项目专项收入</t>
    </r>
  </si>
  <si>
    <r>
      <rPr>
        <sz val="11"/>
        <rFont val="宋体"/>
        <charset val="134"/>
      </rPr>
      <t>三十六、地方政府专项债务付息支出</t>
    </r>
  </si>
  <si>
    <r>
      <rPr>
        <sz val="11"/>
        <rFont val="宋体"/>
        <charset val="134"/>
      </rPr>
      <t>  城市基础设施配套费专项债务对应项目专项收入</t>
    </r>
  </si>
  <si>
    <r>
      <rPr>
        <sz val="11"/>
        <rFont val="宋体"/>
        <charset val="134"/>
      </rPr>
      <t>三十七、地方政府专项债务发行费用支出</t>
    </r>
  </si>
  <si>
    <r>
      <rPr>
        <sz val="11"/>
        <rFont val="宋体"/>
        <charset val="134"/>
      </rPr>
      <t>  小型水库移民扶助基金专项债务对应项目专项收入</t>
    </r>
  </si>
  <si>
    <r>
      <rPr>
        <sz val="11"/>
        <rFont val="宋体"/>
        <charset val="134"/>
      </rPr>
      <t>三十八、基础设施建设</t>
    </r>
  </si>
  <si>
    <r>
      <rPr>
        <sz val="11"/>
        <rFont val="宋体"/>
        <charset val="134"/>
      </rPr>
      <t>  国家重大水利工程建设基金专项债务对应项目专项收入</t>
    </r>
  </si>
  <si>
    <r>
      <rPr>
        <sz val="11"/>
        <rFont val="宋体"/>
        <charset val="134"/>
      </rPr>
      <t>三十九、抗疫相关支出</t>
    </r>
  </si>
  <si>
    <r>
      <rPr>
        <sz val="11"/>
        <rFont val="宋体"/>
        <charset val="134"/>
      </rPr>
      <t>  车辆通行费专项债务对应项目专项收入</t>
    </r>
  </si>
  <si>
    <t>四十、超长期特别国债安排的支出</t>
  </si>
  <si>
    <r>
      <rPr>
        <sz val="11"/>
        <rFont val="宋体"/>
        <charset val="134"/>
      </rPr>
      <t>  污水处理费专项债务对应项目专项收入</t>
    </r>
  </si>
  <si>
    <r>
      <rPr>
        <sz val="11"/>
        <rFont val="宋体"/>
        <charset val="134"/>
      </rPr>
      <t>  其他政府性基金专项债务对应项目专项收入</t>
    </r>
  </si>
  <si>
    <t>地方政府专项债务收入</t>
  </si>
  <si>
    <t>地方政府专项债务还本支出</t>
  </si>
  <si>
    <t xml:space="preserve">  政府性基金转移支付收入</t>
  </si>
  <si>
    <t xml:space="preserve">  政府性基金转移支付</t>
  </si>
  <si>
    <t xml:space="preserve">  上解收入</t>
  </si>
  <si>
    <t xml:space="preserve">  上解支出</t>
  </si>
  <si>
    <t xml:space="preserve">  地方政府专项债务转贷收入</t>
  </si>
  <si>
    <t xml:space="preserve">  地方政府专项债务转贷支出</t>
  </si>
  <si>
    <t>3.86</t>
  </si>
  <si>
    <t>附件3</t>
  </si>
  <si>
    <t>2025年第二批债券项目建议安排情况表</t>
  </si>
  <si>
    <t>序号</t>
  </si>
  <si>
    <t>债券类型</t>
  </si>
  <si>
    <t>项目单位</t>
  </si>
  <si>
    <t>项目名称</t>
  </si>
  <si>
    <t>建议安排数</t>
  </si>
  <si>
    <t>总计</t>
  </si>
  <si>
    <t>一般债 汇总</t>
  </si>
  <si>
    <t>一般债</t>
  </si>
  <si>
    <t>县水务中心</t>
  </si>
  <si>
    <t>屯昌县山洪沟治理项目</t>
  </si>
  <si>
    <t>昌县水库水厂升级改造工程</t>
  </si>
  <si>
    <t>专项债 汇总</t>
  </si>
  <si>
    <t>专项债</t>
  </si>
  <si>
    <t>县发展改革委</t>
  </si>
  <si>
    <t>屯昌县产城融合示范区开发项目公共服务配套设施工程县人民医院新院区</t>
  </si>
  <si>
    <t>2023年屯昌县城乡供水工程提质增效项目</t>
  </si>
  <si>
    <t>县科工信局</t>
  </si>
  <si>
    <t>解决地方政府拖欠企业账款</t>
  </si>
</sst>
</file>

<file path=xl/styles.xml><?xml version="1.0" encoding="utf-8"?>
<styleSheet xmlns="http://schemas.openxmlformats.org/spreadsheetml/2006/main">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 numFmtId="177" formatCode="\rese\r\ved\-\0\1\f"/>
  </numFmts>
  <fonts count="35">
    <font>
      <sz val="11"/>
      <color theme="1"/>
      <name val="宋体"/>
      <charset val="134"/>
      <scheme val="minor"/>
    </font>
    <font>
      <sz val="11"/>
      <color theme="1"/>
      <name val="黑体"/>
      <charset val="134"/>
    </font>
    <font>
      <sz val="11"/>
      <color rgb="FF000000"/>
      <name val="宋体"/>
      <charset val="134"/>
    </font>
    <font>
      <sz val="12"/>
      <color theme="1"/>
      <name val="黑体"/>
      <charset val="134"/>
    </font>
    <font>
      <b/>
      <sz val="11"/>
      <color theme="1"/>
      <name val="宋体"/>
      <charset val="134"/>
      <scheme val="minor"/>
    </font>
    <font>
      <sz val="11"/>
      <color indexed="8"/>
      <name val="宋体"/>
      <charset val="1"/>
      <scheme val="minor"/>
    </font>
    <font>
      <sz val="12"/>
      <color rgb="FF000000"/>
      <name val="宋体"/>
      <charset val="134"/>
    </font>
    <font>
      <b/>
      <sz val="16"/>
      <color rgb="FF000000"/>
      <name val="黑体"/>
      <charset val="134"/>
    </font>
    <font>
      <sz val="12"/>
      <color rgb="FF000000"/>
      <name val="黑体"/>
      <charset val="134"/>
    </font>
    <font>
      <b/>
      <sz val="11"/>
      <color rgb="FF000000"/>
      <name val="宋体"/>
      <charset val="134"/>
    </font>
    <font>
      <sz val="11"/>
      <name val="宋体"/>
      <charset val="134"/>
    </font>
    <font>
      <sz val="11"/>
      <color rgb="FF0000FF"/>
      <name val="宋体"/>
      <charset val="134"/>
    </font>
    <font>
      <b/>
      <sz val="11"/>
      <color rgb="FF0000FF"/>
      <name val="宋体"/>
      <charset val="134"/>
    </font>
    <font>
      <sz val="9"/>
      <color rgb="FF000000"/>
      <name val="宋体"/>
      <charset val="134"/>
    </font>
    <font>
      <b/>
      <sz val="16"/>
      <color rgb="FF000000"/>
      <name val="宋体"/>
      <charset val="134"/>
    </font>
    <font>
      <sz val="9"/>
      <color rgb="FF000000"/>
      <name val="simhei"/>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4">
    <fill>
      <patternFill patternType="none"/>
    </fill>
    <fill>
      <patternFill patternType="gray125"/>
    </fill>
    <fill>
      <patternFill patternType="solid">
        <fgColor rgb="FFEFF2F7"/>
        <bgColor rgb="FFEFF2F7"/>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5">
    <border>
      <left/>
      <right/>
      <top/>
      <bottom/>
      <diagonal/>
    </border>
    <border>
      <left style="thin">
        <color rgb="FFFFFFFF"/>
      </left>
      <right style="thin">
        <color rgb="FFFFFFFF"/>
      </right>
      <top style="thin">
        <color rgb="FFFFFFFF"/>
      </top>
      <bottom style="thin">
        <color rgb="FFFFFFFF"/>
      </bottom>
      <diagonal/>
    </border>
    <border>
      <left style="thin">
        <color auto="1"/>
      </left>
      <right style="thin">
        <color auto="1"/>
      </right>
      <top style="thin">
        <color auto="1"/>
      </top>
      <bottom style="thin">
        <color auto="1"/>
      </bottom>
      <diagonal/>
    </border>
    <border>
      <left style="thin">
        <color rgb="FFFFFFFF"/>
      </left>
      <right style="thin">
        <color rgb="FFFFFFFF"/>
      </right>
      <top style="thin">
        <color rgb="FFFFFFFF"/>
      </top>
      <bottom/>
      <diagonal/>
    </border>
    <border>
      <left style="thin">
        <color rgb="FFC0C0C0"/>
      </left>
      <right style="thin">
        <color rgb="FFC0C0C0"/>
      </right>
      <top style="thin">
        <color rgb="FFC0C0C0"/>
      </top>
      <bottom style="thin">
        <color rgb="FFC0C0C0"/>
      </bottom>
      <diagonal/>
    </border>
    <border>
      <left style="thin">
        <color rgb="FFC2C3C4"/>
      </left>
      <right style="thin">
        <color rgb="FFC2C3C4"/>
      </right>
      <top style="thin">
        <color rgb="FFC2C3C4"/>
      </top>
      <bottom style="thin">
        <color rgb="FFC2C3C4"/>
      </bottom>
      <diagonal/>
    </border>
    <border>
      <left style="thin">
        <color rgb="FFFFFFFF"/>
      </left>
      <right style="thin">
        <color rgb="FFFFFFFF"/>
      </right>
      <top/>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16" fillId="3" borderId="0" applyNumberFormat="0" applyBorder="0" applyAlignment="0" applyProtection="0">
      <alignment vertical="center"/>
    </xf>
    <xf numFmtId="0" fontId="17" fillId="4" borderId="7"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6" fillId="5" borderId="0" applyNumberFormat="0" applyBorder="0" applyAlignment="0" applyProtection="0">
      <alignment vertical="center"/>
    </xf>
    <xf numFmtId="0" fontId="18" fillId="6" borderId="0" applyNumberFormat="0" applyBorder="0" applyAlignment="0" applyProtection="0">
      <alignment vertical="center"/>
    </xf>
    <xf numFmtId="43" fontId="0" fillId="0" borderId="0" applyFont="0" applyFill="0" applyBorder="0" applyAlignment="0" applyProtection="0">
      <alignment vertical="center"/>
    </xf>
    <xf numFmtId="0" fontId="19" fillId="7" borderId="0" applyNumberFormat="0" applyBorder="0" applyAlignment="0" applyProtection="0">
      <alignment vertical="center"/>
    </xf>
    <xf numFmtId="0" fontId="20" fillId="0" borderId="0" applyNumberFormat="0" applyFill="0" applyBorder="0" applyAlignment="0" applyProtection="0">
      <alignment vertical="center"/>
    </xf>
    <xf numFmtId="9" fontId="0" fillId="0" borderId="0" applyFont="0" applyFill="0" applyBorder="0" applyAlignment="0" applyProtection="0">
      <alignment vertical="center"/>
    </xf>
    <xf numFmtId="0" fontId="21" fillId="0" borderId="0" applyNumberFormat="0" applyFill="0" applyBorder="0" applyAlignment="0" applyProtection="0">
      <alignment vertical="center"/>
    </xf>
    <xf numFmtId="0" fontId="0" fillId="8" borderId="8" applyNumberFormat="0" applyFont="0" applyAlignment="0" applyProtection="0">
      <alignment vertical="center"/>
    </xf>
    <xf numFmtId="0" fontId="19" fillId="9" borderId="0" applyNumberFormat="0" applyBorder="0" applyAlignment="0" applyProtection="0">
      <alignment vertical="center"/>
    </xf>
    <xf numFmtId="0" fontId="22"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6" fillId="0" borderId="9" applyNumberFormat="0" applyFill="0" applyAlignment="0" applyProtection="0">
      <alignment vertical="center"/>
    </xf>
    <xf numFmtId="0" fontId="27" fillId="0" borderId="9" applyNumberFormat="0" applyFill="0" applyAlignment="0" applyProtection="0">
      <alignment vertical="center"/>
    </xf>
    <xf numFmtId="0" fontId="19" fillId="10" borderId="0" applyNumberFormat="0" applyBorder="0" applyAlignment="0" applyProtection="0">
      <alignment vertical="center"/>
    </xf>
    <xf numFmtId="0" fontId="22" fillId="0" borderId="10" applyNumberFormat="0" applyFill="0" applyAlignment="0" applyProtection="0">
      <alignment vertical="center"/>
    </xf>
    <xf numFmtId="0" fontId="19" fillId="11" borderId="0" applyNumberFormat="0" applyBorder="0" applyAlignment="0" applyProtection="0">
      <alignment vertical="center"/>
    </xf>
    <xf numFmtId="0" fontId="28" fillId="12" borderId="11" applyNumberFormat="0" applyAlignment="0" applyProtection="0">
      <alignment vertical="center"/>
    </xf>
    <xf numFmtId="0" fontId="29" fillId="12" borderId="7" applyNumberFormat="0" applyAlignment="0" applyProtection="0">
      <alignment vertical="center"/>
    </xf>
    <xf numFmtId="0" fontId="30" fillId="13" borderId="12" applyNumberFormat="0" applyAlignment="0" applyProtection="0">
      <alignment vertical="center"/>
    </xf>
    <xf numFmtId="0" fontId="16" fillId="14" borderId="0" applyNumberFormat="0" applyBorder="0" applyAlignment="0" applyProtection="0">
      <alignment vertical="center"/>
    </xf>
    <xf numFmtId="0" fontId="19" fillId="15" borderId="0" applyNumberFormat="0" applyBorder="0" applyAlignment="0" applyProtection="0">
      <alignment vertical="center"/>
    </xf>
    <xf numFmtId="0" fontId="31" fillId="0" borderId="13" applyNumberFormat="0" applyFill="0" applyAlignment="0" applyProtection="0">
      <alignment vertical="center"/>
    </xf>
    <xf numFmtId="0" fontId="32" fillId="0" borderId="14" applyNumberFormat="0" applyFill="0" applyAlignment="0" applyProtection="0">
      <alignment vertical="center"/>
    </xf>
    <xf numFmtId="0" fontId="33" fillId="16" borderId="0" applyNumberFormat="0" applyBorder="0" applyAlignment="0" applyProtection="0">
      <alignment vertical="center"/>
    </xf>
    <xf numFmtId="0" fontId="34" fillId="17" borderId="0" applyNumberFormat="0" applyBorder="0" applyAlignment="0" applyProtection="0">
      <alignment vertical="center"/>
    </xf>
    <xf numFmtId="0" fontId="16" fillId="18" borderId="0" applyNumberFormat="0" applyBorder="0" applyAlignment="0" applyProtection="0">
      <alignment vertical="center"/>
    </xf>
    <xf numFmtId="0" fontId="19" fillId="19" borderId="0" applyNumberFormat="0" applyBorder="0" applyAlignment="0" applyProtection="0">
      <alignment vertical="center"/>
    </xf>
    <xf numFmtId="0" fontId="16" fillId="20" borderId="0" applyNumberFormat="0" applyBorder="0" applyAlignment="0" applyProtection="0">
      <alignment vertical="center"/>
    </xf>
    <xf numFmtId="0" fontId="16" fillId="21" borderId="0" applyNumberFormat="0" applyBorder="0" applyAlignment="0" applyProtection="0">
      <alignment vertical="center"/>
    </xf>
    <xf numFmtId="0" fontId="16" fillId="22" borderId="0" applyNumberFormat="0" applyBorder="0" applyAlignment="0" applyProtection="0">
      <alignment vertical="center"/>
    </xf>
    <xf numFmtId="0" fontId="16" fillId="23" borderId="0" applyNumberFormat="0" applyBorder="0" applyAlignment="0" applyProtection="0">
      <alignment vertical="center"/>
    </xf>
    <xf numFmtId="0" fontId="19" fillId="24" borderId="0" applyNumberFormat="0" applyBorder="0" applyAlignment="0" applyProtection="0">
      <alignment vertical="center"/>
    </xf>
    <xf numFmtId="0" fontId="19" fillId="25" borderId="0" applyNumberFormat="0" applyBorder="0" applyAlignment="0" applyProtection="0">
      <alignment vertical="center"/>
    </xf>
    <xf numFmtId="0" fontId="16" fillId="26" borderId="0" applyNumberFormat="0" applyBorder="0" applyAlignment="0" applyProtection="0">
      <alignment vertical="center"/>
    </xf>
    <xf numFmtId="0" fontId="16" fillId="27" borderId="0" applyNumberFormat="0" applyBorder="0" applyAlignment="0" applyProtection="0">
      <alignment vertical="center"/>
    </xf>
    <xf numFmtId="0" fontId="19" fillId="28" borderId="0" applyNumberFormat="0" applyBorder="0" applyAlignment="0" applyProtection="0">
      <alignment vertical="center"/>
    </xf>
    <xf numFmtId="0" fontId="16" fillId="29" borderId="0" applyNumberFormat="0" applyBorder="0" applyAlignment="0" applyProtection="0">
      <alignment vertical="center"/>
    </xf>
    <xf numFmtId="0" fontId="19" fillId="30" borderId="0" applyNumberFormat="0" applyBorder="0" applyAlignment="0" applyProtection="0">
      <alignment vertical="center"/>
    </xf>
    <xf numFmtId="0" fontId="19" fillId="31" borderId="0" applyNumberFormat="0" applyBorder="0" applyAlignment="0" applyProtection="0">
      <alignment vertical="center"/>
    </xf>
    <xf numFmtId="0" fontId="16" fillId="32" borderId="0" applyNumberFormat="0" applyBorder="0" applyAlignment="0" applyProtection="0">
      <alignment vertical="center"/>
    </xf>
    <xf numFmtId="0" fontId="19" fillId="33" borderId="0" applyNumberFormat="0" applyBorder="0" applyAlignment="0" applyProtection="0">
      <alignment vertical="center"/>
    </xf>
  </cellStyleXfs>
  <cellXfs count="52">
    <xf numFmtId="0" fontId="0" fillId="0" borderId="0" xfId="0">
      <alignment vertical="center"/>
    </xf>
    <xf numFmtId="0" fontId="1" fillId="0" borderId="0" xfId="0" applyFont="1" applyAlignment="1">
      <alignment horizontal="center" vertical="center"/>
    </xf>
    <xf numFmtId="0" fontId="0" fillId="0" borderId="0" xfId="0" applyAlignment="1">
      <alignment horizontal="center" vertical="center"/>
    </xf>
    <xf numFmtId="0" fontId="0" fillId="0" borderId="0" xfId="0" applyAlignment="1">
      <alignment vertical="center" wrapText="1"/>
    </xf>
    <xf numFmtId="176" fontId="0" fillId="0" borderId="0" xfId="0" applyNumberFormat="1" applyAlignment="1">
      <alignment horizontal="center" vertical="center"/>
    </xf>
    <xf numFmtId="0" fontId="2" fillId="0" borderId="1" xfId="0" applyFont="1" applyBorder="1" applyAlignment="1">
      <alignment horizontal="left" vertical="center"/>
    </xf>
    <xf numFmtId="0" fontId="2" fillId="0" borderId="0" xfId="0" applyFont="1" applyAlignment="1">
      <alignment horizontal="left" vertical="center"/>
    </xf>
    <xf numFmtId="0" fontId="3" fillId="0" borderId="0" xfId="0" applyFont="1" applyAlignment="1">
      <alignment horizontal="center" vertical="center"/>
    </xf>
    <xf numFmtId="0" fontId="3" fillId="0" borderId="0" xfId="0" applyFont="1" applyAlignment="1">
      <alignment horizontal="center" vertical="center" wrapText="1"/>
    </xf>
    <xf numFmtId="176" fontId="3" fillId="0" borderId="0" xfId="0" applyNumberFormat="1" applyFont="1" applyAlignment="1">
      <alignment horizontal="center" vertical="center"/>
    </xf>
    <xf numFmtId="0" fontId="1" fillId="0" borderId="2" xfId="0" applyFont="1" applyBorder="1" applyAlignment="1">
      <alignment horizontal="center" vertical="center"/>
    </xf>
    <xf numFmtId="0" fontId="1" fillId="0" borderId="2" xfId="0" applyFont="1" applyBorder="1" applyAlignment="1">
      <alignment horizontal="center" vertical="center" wrapText="1"/>
    </xf>
    <xf numFmtId="176" fontId="1" fillId="0" borderId="2" xfId="0" applyNumberFormat="1" applyFont="1" applyBorder="1" applyAlignment="1">
      <alignment horizontal="center" vertical="center"/>
    </xf>
    <xf numFmtId="0" fontId="0" fillId="0" borderId="2" xfId="0" applyBorder="1" applyAlignment="1">
      <alignment horizontal="center" vertical="center"/>
    </xf>
    <xf numFmtId="0" fontId="4" fillId="0" borderId="2" xfId="0" applyFont="1" applyBorder="1">
      <alignment vertical="center"/>
    </xf>
    <xf numFmtId="0" fontId="0" fillId="0" borderId="2" xfId="0" applyBorder="1">
      <alignment vertical="center"/>
    </xf>
    <xf numFmtId="0" fontId="0" fillId="0" borderId="2" xfId="0" applyBorder="1" applyAlignment="1">
      <alignment vertical="center" wrapText="1"/>
    </xf>
    <xf numFmtId="176" fontId="0" fillId="0" borderId="2" xfId="0" applyNumberFormat="1" applyBorder="1" applyAlignment="1">
      <alignment horizontal="center" vertical="center"/>
    </xf>
    <xf numFmtId="0" fontId="5" fillId="0" borderId="0" xfId="0" applyFont="1">
      <alignment vertical="center"/>
    </xf>
    <xf numFmtId="0" fontId="6" fillId="0" borderId="1" xfId="0" applyFont="1" applyBorder="1" applyAlignment="1">
      <alignment horizontal="center" vertical="center"/>
    </xf>
    <xf numFmtId="3" fontId="6" fillId="0" borderId="1" xfId="0" applyNumberFormat="1" applyFont="1" applyBorder="1" applyAlignment="1">
      <alignment horizontal="center" vertical="center"/>
    </xf>
    <xf numFmtId="0" fontId="6" fillId="0" borderId="1" xfId="0" applyFont="1" applyBorder="1">
      <alignment vertical="center"/>
    </xf>
    <xf numFmtId="3" fontId="6" fillId="0" borderId="1" xfId="0" applyNumberFormat="1" applyFont="1" applyBorder="1" applyAlignment="1">
      <alignment horizontal="right" vertical="center"/>
    </xf>
    <xf numFmtId="0" fontId="7" fillId="0" borderId="1" xfId="0" applyFont="1" applyBorder="1" applyAlignment="1">
      <alignment horizontal="center" vertical="center"/>
    </xf>
    <xf numFmtId="177" fontId="8" fillId="0" borderId="3" xfId="0" applyNumberFormat="1" applyFont="1" applyBorder="1" applyAlignment="1">
      <alignment horizontal="left" vertical="center"/>
    </xf>
    <xf numFmtId="3" fontId="8" fillId="0" borderId="3" xfId="0" applyNumberFormat="1" applyFont="1" applyBorder="1" applyAlignment="1">
      <alignment horizontal="center" vertical="center"/>
    </xf>
    <xf numFmtId="0" fontId="8" fillId="0" borderId="3" xfId="0" applyFont="1" applyBorder="1">
      <alignment vertical="center"/>
    </xf>
    <xf numFmtId="0" fontId="2" fillId="0" borderId="3" xfId="0" applyFont="1" applyBorder="1" applyAlignment="1">
      <alignment horizontal="center" vertical="center"/>
    </xf>
    <xf numFmtId="0" fontId="9" fillId="2" borderId="4" xfId="0" applyFont="1" applyFill="1" applyBorder="1" applyAlignment="1">
      <alignment horizontal="center" vertical="center"/>
    </xf>
    <xf numFmtId="0" fontId="9" fillId="2" borderId="4" xfId="0" applyFont="1" applyFill="1" applyBorder="1" applyAlignment="1">
      <alignment horizontal="center" vertical="center" wrapText="1"/>
    </xf>
    <xf numFmtId="0" fontId="9" fillId="0" borderId="4" xfId="0" applyFont="1" applyBorder="1" applyAlignment="1">
      <alignment horizontal="left" vertical="center"/>
    </xf>
    <xf numFmtId="4" fontId="9" fillId="0" borderId="5" xfId="0" applyNumberFormat="1" applyFont="1" applyBorder="1" applyAlignment="1">
      <alignment horizontal="right" vertical="center"/>
    </xf>
    <xf numFmtId="0" fontId="10" fillId="0" borderId="4" xfId="0" applyFont="1" applyBorder="1" applyAlignment="1">
      <alignment horizontal="left" vertical="center" wrapText="1"/>
    </xf>
    <xf numFmtId="4" fontId="2" fillId="0" borderId="4" xfId="0" applyNumberFormat="1" applyFont="1" applyBorder="1" applyAlignment="1">
      <alignment horizontal="right" vertical="center"/>
    </xf>
    <xf numFmtId="4" fontId="11" fillId="0" borderId="4" xfId="0" applyNumberFormat="1" applyFont="1" applyBorder="1" applyAlignment="1">
      <alignment horizontal="right" vertical="center"/>
    </xf>
    <xf numFmtId="0" fontId="2" fillId="0" borderId="4" xfId="0" applyFont="1" applyBorder="1" applyAlignment="1">
      <alignment horizontal="left" vertical="center" wrapText="1"/>
    </xf>
    <xf numFmtId="0" fontId="2" fillId="0" borderId="4" xfId="0" applyNumberFormat="1" applyFont="1" applyBorder="1" applyAlignment="1">
      <alignment horizontal="right" vertical="center"/>
    </xf>
    <xf numFmtId="0" fontId="9" fillId="0" borderId="4" xfId="0" applyFont="1" applyBorder="1" applyAlignment="1">
      <alignment horizontal="center" vertical="center"/>
    </xf>
    <xf numFmtId="4" fontId="9" fillId="0" borderId="4" xfId="0" applyNumberFormat="1" applyFont="1" applyBorder="1" applyAlignment="1">
      <alignment horizontal="right" vertical="center"/>
    </xf>
    <xf numFmtId="4" fontId="12" fillId="0" borderId="4" xfId="0" applyNumberFormat="1" applyFont="1" applyBorder="1" applyAlignment="1">
      <alignment horizontal="right" vertical="center"/>
    </xf>
    <xf numFmtId="0" fontId="2" fillId="0" borderId="4" xfId="0" applyFont="1" applyBorder="1" applyAlignment="1">
      <alignment horizontal="left" vertical="center"/>
    </xf>
    <xf numFmtId="0" fontId="13" fillId="0" borderId="6" xfId="0" applyFont="1" applyBorder="1">
      <alignment vertical="center"/>
    </xf>
    <xf numFmtId="0" fontId="13" fillId="0" borderId="6" xfId="0" applyFont="1" applyBorder="1" applyAlignment="1">
      <alignment horizontal="right" vertical="center"/>
    </xf>
    <xf numFmtId="3" fontId="2" fillId="0" borderId="1" xfId="0" applyNumberFormat="1" applyFont="1" applyBorder="1">
      <alignment vertical="center"/>
    </xf>
    <xf numFmtId="0" fontId="2" fillId="0" borderId="1" xfId="0" applyFont="1" applyBorder="1">
      <alignment vertical="center"/>
    </xf>
    <xf numFmtId="49" fontId="14" fillId="0" borderId="1" xfId="0" applyNumberFormat="1" applyFont="1" applyBorder="1" applyAlignment="1">
      <alignment horizontal="center" vertical="center"/>
    </xf>
    <xf numFmtId="3" fontId="2" fillId="0" borderId="3" xfId="0" applyNumberFormat="1" applyFont="1" applyBorder="1" applyAlignment="1">
      <alignment horizontal="left"/>
    </xf>
    <xf numFmtId="3" fontId="2" fillId="0" borderId="3" xfId="0" applyNumberFormat="1" applyFont="1" applyBorder="1">
      <alignment vertical="center"/>
    </xf>
    <xf numFmtId="0" fontId="2" fillId="0" borderId="3" xfId="0" applyFont="1" applyBorder="1">
      <alignment vertical="center"/>
    </xf>
    <xf numFmtId="4" fontId="2" fillId="0" borderId="5" xfId="0" applyNumberFormat="1" applyFont="1" applyBorder="1" applyAlignment="1">
      <alignment horizontal="right" vertical="center"/>
    </xf>
    <xf numFmtId="0" fontId="15" fillId="0" borderId="4" xfId="0" applyFont="1" applyBorder="1" applyAlignment="1">
      <alignment vertical="center" wrapText="1"/>
    </xf>
    <xf numFmtId="0" fontId="13" fillId="0" borderId="6" xfId="0" applyFont="1" applyBorder="1" applyAlignment="1">
      <alignment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colors>
    <mruColors>
      <color rgb="00FFFF00"/>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60"/>
  <sheetViews>
    <sheetView workbookViewId="0">
      <pane ySplit="5" topLeftCell="A18" activePane="bottomLeft" state="frozen"/>
      <selection/>
      <selection pane="bottomLeft" activeCell="A44" sqref="A44"/>
    </sheetView>
  </sheetViews>
  <sheetFormatPr defaultColWidth="10" defaultRowHeight="13.5" outlineLevelCol="7"/>
  <cols>
    <col min="1" max="1" width="33.3416666666667" style="18" customWidth="1"/>
    <col min="2" max="4" width="16.4083333333333" style="18" customWidth="1"/>
    <col min="5" max="5" width="33.3416666666667" style="18" customWidth="1"/>
    <col min="6" max="8" width="16.4083333333333" style="18" customWidth="1"/>
    <col min="9" max="13" width="9.76666666666667" style="18" customWidth="1"/>
    <col min="14" max="16376" width="10" style="18"/>
  </cols>
  <sheetData>
    <row r="1" ht="14.3" customHeight="1" spans="1:8">
      <c r="A1" s="5" t="s">
        <v>0</v>
      </c>
      <c r="B1" s="43"/>
      <c r="C1" s="43"/>
      <c r="D1" s="43"/>
      <c r="E1" s="44"/>
      <c r="F1" s="43"/>
      <c r="G1" s="43"/>
      <c r="H1" s="43"/>
    </row>
    <row r="2" ht="19.9" customHeight="1" spans="1:8">
      <c r="A2" s="45" t="s">
        <v>1</v>
      </c>
      <c r="B2" s="45"/>
      <c r="C2" s="45"/>
      <c r="D2" s="45"/>
      <c r="E2" s="45"/>
      <c r="F2" s="45"/>
      <c r="G2" s="45"/>
      <c r="H2" s="45"/>
    </row>
    <row r="3" ht="17.05" customHeight="1" spans="1:8">
      <c r="A3" s="46"/>
      <c r="B3" s="47"/>
      <c r="C3" s="47"/>
      <c r="D3" s="47"/>
      <c r="E3" s="48"/>
      <c r="F3" s="27" t="s">
        <v>2</v>
      </c>
      <c r="G3" s="27"/>
      <c r="H3" s="47"/>
    </row>
    <row r="4" ht="21.35" customHeight="1" spans="1:8">
      <c r="A4" s="29" t="s">
        <v>3</v>
      </c>
      <c r="B4" s="29"/>
      <c r="C4" s="29"/>
      <c r="D4" s="29"/>
      <c r="E4" s="29" t="s">
        <v>4</v>
      </c>
      <c r="F4" s="29"/>
      <c r="G4" s="29"/>
      <c r="H4" s="29"/>
    </row>
    <row r="5" ht="21.35" customHeight="1" spans="1:8">
      <c r="A5" s="29" t="s">
        <v>5</v>
      </c>
      <c r="B5" s="29" t="s">
        <v>6</v>
      </c>
      <c r="C5" s="29" t="s">
        <v>7</v>
      </c>
      <c r="D5" s="29" t="s">
        <v>8</v>
      </c>
      <c r="E5" s="29" t="s">
        <v>9</v>
      </c>
      <c r="F5" s="29" t="s">
        <v>6</v>
      </c>
      <c r="G5" s="29" t="s">
        <v>7</v>
      </c>
      <c r="H5" s="29" t="s">
        <v>8</v>
      </c>
    </row>
    <row r="6" ht="19.9" customHeight="1" spans="1:8">
      <c r="A6" s="30" t="s">
        <v>10</v>
      </c>
      <c r="B6" s="31">
        <v>19000</v>
      </c>
      <c r="C6" s="31"/>
      <c r="D6" s="31">
        <v>19000</v>
      </c>
      <c r="E6" s="35" t="s">
        <v>11</v>
      </c>
      <c r="F6" s="33">
        <v>33188.02</v>
      </c>
      <c r="G6" s="34"/>
      <c r="H6" s="33">
        <v>33188.02</v>
      </c>
    </row>
    <row r="7" ht="19.9" customHeight="1" spans="1:8">
      <c r="A7" s="35" t="s">
        <v>12</v>
      </c>
      <c r="B7" s="33">
        <v>7595</v>
      </c>
      <c r="C7" s="34"/>
      <c r="D7" s="33">
        <v>7595</v>
      </c>
      <c r="E7" s="35" t="s">
        <v>13</v>
      </c>
      <c r="F7" s="33"/>
      <c r="G7" s="34"/>
      <c r="H7" s="33"/>
    </row>
    <row r="8" ht="19.9" customHeight="1" spans="1:8">
      <c r="A8" s="35" t="s">
        <v>14</v>
      </c>
      <c r="B8" s="33"/>
      <c r="C8" s="34"/>
      <c r="D8" s="33"/>
      <c r="E8" s="35" t="s">
        <v>15</v>
      </c>
      <c r="F8" s="33">
        <v>268.7</v>
      </c>
      <c r="G8" s="34"/>
      <c r="H8" s="33">
        <v>268.7</v>
      </c>
    </row>
    <row r="9" ht="19.9" customHeight="1" spans="1:8">
      <c r="A9" s="35" t="s">
        <v>16</v>
      </c>
      <c r="B9" s="33">
        <v>1400</v>
      </c>
      <c r="C9" s="34"/>
      <c r="D9" s="33">
        <v>1400</v>
      </c>
      <c r="E9" s="35" t="s">
        <v>17</v>
      </c>
      <c r="F9" s="33">
        <v>11026.19</v>
      </c>
      <c r="G9" s="34"/>
      <c r="H9" s="33">
        <v>11026.19</v>
      </c>
    </row>
    <row r="10" ht="19.9" customHeight="1" spans="1:8">
      <c r="A10" s="35" t="s">
        <v>18</v>
      </c>
      <c r="B10" s="33"/>
      <c r="C10" s="34"/>
      <c r="D10" s="33"/>
      <c r="E10" s="35" t="s">
        <v>19</v>
      </c>
      <c r="F10" s="33">
        <v>78741.77</v>
      </c>
      <c r="G10" s="34"/>
      <c r="H10" s="33">
        <v>78741.77</v>
      </c>
    </row>
    <row r="11" ht="19.9" customHeight="1" spans="1:8">
      <c r="A11" s="35" t="s">
        <v>20</v>
      </c>
      <c r="B11" s="33">
        <v>560</v>
      </c>
      <c r="C11" s="34"/>
      <c r="D11" s="33">
        <v>560</v>
      </c>
      <c r="E11" s="35" t="s">
        <v>21</v>
      </c>
      <c r="F11" s="33">
        <v>337.52</v>
      </c>
      <c r="G11" s="34"/>
      <c r="H11" s="33">
        <v>337.52</v>
      </c>
    </row>
    <row r="12" ht="19.9" customHeight="1" spans="1:8">
      <c r="A12" s="35" t="s">
        <v>22</v>
      </c>
      <c r="B12" s="33">
        <v>385</v>
      </c>
      <c r="C12" s="34"/>
      <c r="D12" s="33">
        <v>385</v>
      </c>
      <c r="E12" s="35" t="s">
        <v>23</v>
      </c>
      <c r="F12" s="33">
        <v>1316.76</v>
      </c>
      <c r="G12" s="34"/>
      <c r="H12" s="33">
        <v>1316.76</v>
      </c>
    </row>
    <row r="13" ht="19.9" customHeight="1" spans="1:8">
      <c r="A13" s="35" t="s">
        <v>24</v>
      </c>
      <c r="B13" s="33">
        <v>1000</v>
      </c>
      <c r="C13" s="34"/>
      <c r="D13" s="33">
        <v>1000</v>
      </c>
      <c r="E13" s="35" t="s">
        <v>25</v>
      </c>
      <c r="F13" s="33">
        <v>67449.79</v>
      </c>
      <c r="G13" s="34"/>
      <c r="H13" s="33">
        <v>67449.79</v>
      </c>
    </row>
    <row r="14" ht="19.9" customHeight="1" spans="1:8">
      <c r="A14" s="35" t="s">
        <v>26</v>
      </c>
      <c r="B14" s="33">
        <v>1200</v>
      </c>
      <c r="C14" s="34"/>
      <c r="D14" s="33">
        <v>1200</v>
      </c>
      <c r="E14" s="35" t="s">
        <v>27</v>
      </c>
      <c r="F14" s="33"/>
      <c r="G14" s="34"/>
      <c r="H14" s="33"/>
    </row>
    <row r="15" ht="19.9" customHeight="1" spans="1:8">
      <c r="A15" s="35" t="s">
        <v>28</v>
      </c>
      <c r="B15" s="33">
        <v>717</v>
      </c>
      <c r="C15" s="34"/>
      <c r="D15" s="33">
        <v>717</v>
      </c>
      <c r="E15" s="35" t="s">
        <v>29</v>
      </c>
      <c r="F15" s="33">
        <v>29089.5</v>
      </c>
      <c r="G15" s="34"/>
      <c r="H15" s="33">
        <v>29089.5</v>
      </c>
    </row>
    <row r="16" ht="19.9" customHeight="1" spans="1:8">
      <c r="A16" s="35" t="s">
        <v>30</v>
      </c>
      <c r="B16" s="33">
        <v>1405</v>
      </c>
      <c r="C16" s="34"/>
      <c r="D16" s="33">
        <v>1405</v>
      </c>
      <c r="E16" s="35" t="s">
        <v>31</v>
      </c>
      <c r="F16" s="33">
        <v>626.44</v>
      </c>
      <c r="G16" s="34"/>
      <c r="H16" s="33">
        <v>626.44</v>
      </c>
    </row>
    <row r="17" ht="19.9" customHeight="1" spans="1:8">
      <c r="A17" s="35" t="s">
        <v>32</v>
      </c>
      <c r="B17" s="33">
        <v>1120</v>
      </c>
      <c r="C17" s="34"/>
      <c r="D17" s="33">
        <v>1120</v>
      </c>
      <c r="E17" s="35" t="s">
        <v>33</v>
      </c>
      <c r="F17" s="33">
        <v>6082.27</v>
      </c>
      <c r="G17" s="34"/>
      <c r="H17" s="33">
        <v>6082.27</v>
      </c>
    </row>
    <row r="18" ht="19.9" customHeight="1" spans="1:8">
      <c r="A18" s="35" t="s">
        <v>34</v>
      </c>
      <c r="B18" s="33">
        <v>978</v>
      </c>
      <c r="C18" s="34"/>
      <c r="D18" s="33">
        <v>978</v>
      </c>
      <c r="E18" s="35" t="s">
        <v>35</v>
      </c>
      <c r="F18" s="33">
        <v>46778.06</v>
      </c>
      <c r="G18" s="34">
        <v>2218.06</v>
      </c>
      <c r="H18" s="33">
        <v>48996.12</v>
      </c>
    </row>
    <row r="19" ht="19.9" customHeight="1" spans="1:8">
      <c r="A19" s="35" t="s">
        <v>36</v>
      </c>
      <c r="B19" s="33"/>
      <c r="C19" s="34"/>
      <c r="D19" s="33"/>
      <c r="E19" s="35" t="s">
        <v>37</v>
      </c>
      <c r="F19" s="33">
        <v>2775.85</v>
      </c>
      <c r="G19" s="34"/>
      <c r="H19" s="33">
        <v>2775.85</v>
      </c>
    </row>
    <row r="20" ht="19.9" customHeight="1" spans="1:8">
      <c r="A20" s="35" t="s">
        <v>38</v>
      </c>
      <c r="B20" s="33"/>
      <c r="C20" s="34"/>
      <c r="D20" s="33"/>
      <c r="E20" s="35" t="s">
        <v>39</v>
      </c>
      <c r="F20" s="33"/>
      <c r="G20" s="34"/>
      <c r="H20" s="33"/>
    </row>
    <row r="21" ht="19.9" customHeight="1" spans="1:8">
      <c r="A21" s="35" t="s">
        <v>40</v>
      </c>
      <c r="B21" s="33"/>
      <c r="C21" s="34"/>
      <c r="D21" s="33"/>
      <c r="E21" s="35" t="s">
        <v>41</v>
      </c>
      <c r="F21" s="33">
        <v>397.65</v>
      </c>
      <c r="G21" s="34"/>
      <c r="H21" s="33">
        <v>397.65</v>
      </c>
    </row>
    <row r="22" ht="19.9" customHeight="1" spans="1:8">
      <c r="A22" s="35" t="s">
        <v>42</v>
      </c>
      <c r="B22" s="33">
        <v>950</v>
      </c>
      <c r="C22" s="34"/>
      <c r="D22" s="33">
        <v>950</v>
      </c>
      <c r="E22" s="35" t="s">
        <v>43</v>
      </c>
      <c r="F22" s="33">
        <v>9.98</v>
      </c>
      <c r="G22" s="34"/>
      <c r="H22" s="33">
        <v>9.98</v>
      </c>
    </row>
    <row r="23" ht="19.9" customHeight="1" spans="1:8">
      <c r="A23" s="35" t="s">
        <v>44</v>
      </c>
      <c r="B23" s="33">
        <v>1650</v>
      </c>
      <c r="C23" s="34"/>
      <c r="D23" s="33">
        <v>1650</v>
      </c>
      <c r="E23" s="35" t="s">
        <v>45</v>
      </c>
      <c r="F23" s="33"/>
      <c r="G23" s="34"/>
      <c r="H23" s="33"/>
    </row>
    <row r="24" ht="19.9" customHeight="1" spans="1:8">
      <c r="A24" s="35" t="s">
        <v>46</v>
      </c>
      <c r="B24" s="33"/>
      <c r="C24" s="34"/>
      <c r="D24" s="33"/>
      <c r="E24" s="35" t="s">
        <v>47</v>
      </c>
      <c r="F24" s="33">
        <v>1233.01</v>
      </c>
      <c r="G24" s="34">
        <v>381.94</v>
      </c>
      <c r="H24" s="33">
        <v>1614.95</v>
      </c>
    </row>
    <row r="25" ht="19.9" customHeight="1" spans="1:8">
      <c r="A25" s="35" t="s">
        <v>48</v>
      </c>
      <c r="B25" s="33">
        <v>40</v>
      </c>
      <c r="C25" s="34"/>
      <c r="D25" s="33">
        <v>40</v>
      </c>
      <c r="E25" s="35" t="s">
        <v>49</v>
      </c>
      <c r="F25" s="33">
        <v>11445.22</v>
      </c>
      <c r="G25" s="34"/>
      <c r="H25" s="33">
        <v>11445.22</v>
      </c>
    </row>
    <row r="26" ht="19.9" customHeight="1" spans="1:8">
      <c r="A26" s="35" t="s">
        <v>50</v>
      </c>
      <c r="B26" s="33"/>
      <c r="C26" s="34"/>
      <c r="D26" s="33"/>
      <c r="E26" s="35" t="s">
        <v>51</v>
      </c>
      <c r="F26" s="33">
        <v>191.78</v>
      </c>
      <c r="G26" s="34"/>
      <c r="H26" s="33">
        <v>191.78</v>
      </c>
    </row>
    <row r="27" ht="19.9" customHeight="1" spans="1:8">
      <c r="A27" s="30" t="s">
        <v>52</v>
      </c>
      <c r="B27" s="31">
        <v>21780</v>
      </c>
      <c r="C27" s="31"/>
      <c r="D27" s="31">
        <v>21780</v>
      </c>
      <c r="E27" s="35" t="s">
        <v>53</v>
      </c>
      <c r="F27" s="33"/>
      <c r="G27" s="34"/>
      <c r="H27" s="33"/>
    </row>
    <row r="28" ht="19.9" customHeight="1" spans="1:8">
      <c r="A28" s="35" t="s">
        <v>54</v>
      </c>
      <c r="B28" s="33"/>
      <c r="C28" s="34"/>
      <c r="D28" s="33"/>
      <c r="E28" s="35" t="s">
        <v>55</v>
      </c>
      <c r="F28" s="33">
        <v>1054.12</v>
      </c>
      <c r="G28" s="34"/>
      <c r="H28" s="33">
        <v>1054.12</v>
      </c>
    </row>
    <row r="29" ht="19.9" customHeight="1" spans="1:8">
      <c r="A29" s="35" t="s">
        <v>56</v>
      </c>
      <c r="B29" s="33">
        <v>1519</v>
      </c>
      <c r="C29" s="34"/>
      <c r="D29" s="33">
        <v>1519</v>
      </c>
      <c r="E29" s="35" t="s">
        <v>57</v>
      </c>
      <c r="F29" s="33">
        <v>2904.14</v>
      </c>
      <c r="G29" s="34"/>
      <c r="H29" s="33">
        <v>2904.14</v>
      </c>
    </row>
    <row r="30" ht="19.9" customHeight="1" spans="1:8">
      <c r="A30" s="35" t="s">
        <v>58</v>
      </c>
      <c r="B30" s="33">
        <v>2279</v>
      </c>
      <c r="C30" s="34"/>
      <c r="D30" s="33">
        <v>2279</v>
      </c>
      <c r="E30" s="35" t="s">
        <v>59</v>
      </c>
      <c r="F30" s="33">
        <v>10011.1</v>
      </c>
      <c r="G30" s="34"/>
      <c r="H30" s="33">
        <v>10011.1</v>
      </c>
    </row>
    <row r="31" ht="19.9" customHeight="1" spans="1:8">
      <c r="A31" s="35" t="s">
        <v>60</v>
      </c>
      <c r="B31" s="33">
        <v>5648</v>
      </c>
      <c r="C31" s="34"/>
      <c r="D31" s="33">
        <v>5648</v>
      </c>
      <c r="E31" s="35" t="s">
        <v>61</v>
      </c>
      <c r="F31" s="33">
        <v>66.11</v>
      </c>
      <c r="G31" s="34"/>
      <c r="H31" s="33">
        <v>66.11</v>
      </c>
    </row>
    <row r="32" ht="19.9" customHeight="1" spans="1:8">
      <c r="A32" s="35" t="s">
        <v>62</v>
      </c>
      <c r="B32" s="33"/>
      <c r="C32" s="34"/>
      <c r="D32" s="33"/>
      <c r="E32" s="35" t="s">
        <v>63</v>
      </c>
      <c r="F32" s="33"/>
      <c r="G32" s="34"/>
      <c r="H32" s="33"/>
    </row>
    <row r="33" ht="19.9" customHeight="1" spans="1:8">
      <c r="A33" s="35" t="s">
        <v>64</v>
      </c>
      <c r="B33" s="33">
        <v>10886</v>
      </c>
      <c r="C33" s="34"/>
      <c r="D33" s="33">
        <v>10886</v>
      </c>
      <c r="E33" s="35" t="s">
        <v>65</v>
      </c>
      <c r="F33" s="33"/>
      <c r="G33" s="34"/>
      <c r="H33" s="33"/>
    </row>
    <row r="34" ht="19.9" customHeight="1" spans="1:8">
      <c r="A34" s="35" t="s">
        <v>66</v>
      </c>
      <c r="B34" s="33">
        <v>600</v>
      </c>
      <c r="C34" s="34"/>
      <c r="D34" s="33">
        <v>600</v>
      </c>
      <c r="E34" s="35" t="s">
        <v>67</v>
      </c>
      <c r="F34" s="33"/>
      <c r="G34" s="34"/>
      <c r="H34" s="33"/>
    </row>
    <row r="35" ht="19.9" customHeight="1" spans="1:8">
      <c r="A35" s="35" t="s">
        <v>68</v>
      </c>
      <c r="B35" s="33">
        <v>848</v>
      </c>
      <c r="C35" s="34"/>
      <c r="D35" s="33">
        <v>848</v>
      </c>
      <c r="E35" s="35" t="s">
        <v>67</v>
      </c>
      <c r="F35" s="33"/>
      <c r="G35" s="34"/>
      <c r="H35" s="33"/>
    </row>
    <row r="36" ht="19.9" customHeight="1" spans="1:8">
      <c r="A36" s="35" t="s">
        <v>69</v>
      </c>
      <c r="B36" s="33"/>
      <c r="C36" s="34"/>
      <c r="D36" s="33"/>
      <c r="E36" s="35" t="s">
        <v>67</v>
      </c>
      <c r="F36" s="33"/>
      <c r="G36" s="34"/>
      <c r="H36" s="33"/>
    </row>
    <row r="37" ht="19.9" customHeight="1" spans="1:8">
      <c r="A37" s="35" t="s">
        <v>70</v>
      </c>
      <c r="B37" s="33"/>
      <c r="C37" s="34"/>
      <c r="D37" s="33"/>
      <c r="E37" s="35" t="s">
        <v>67</v>
      </c>
      <c r="F37" s="33"/>
      <c r="G37" s="34"/>
      <c r="H37" s="33"/>
    </row>
    <row r="38" ht="19.9" customHeight="1" spans="1:8">
      <c r="A38" s="37" t="s">
        <v>71</v>
      </c>
      <c r="B38" s="31">
        <v>40780</v>
      </c>
      <c r="C38" s="31"/>
      <c r="D38" s="31">
        <v>40780</v>
      </c>
      <c r="E38" s="37" t="s">
        <v>72</v>
      </c>
      <c r="F38" s="38">
        <v>304993.99</v>
      </c>
      <c r="G38" s="38">
        <v>2600</v>
      </c>
      <c r="H38" s="38">
        <v>307593.99</v>
      </c>
    </row>
    <row r="39" ht="19.9" customHeight="1" spans="1:8">
      <c r="A39" s="30"/>
      <c r="B39" s="38"/>
      <c r="C39" s="38"/>
      <c r="D39" s="38"/>
      <c r="E39" s="30" t="s">
        <v>73</v>
      </c>
      <c r="F39" s="38">
        <v>3240</v>
      </c>
      <c r="G39" s="39"/>
      <c r="H39" s="38">
        <v>3240</v>
      </c>
    </row>
    <row r="40" ht="19.9" customHeight="1" spans="1:8">
      <c r="A40" s="30" t="s">
        <v>74</v>
      </c>
      <c r="B40" s="38"/>
      <c r="C40" s="38"/>
      <c r="D40" s="38"/>
      <c r="E40" s="30" t="s">
        <v>75</v>
      </c>
      <c r="F40" s="38">
        <v>46057.51</v>
      </c>
      <c r="G40" s="39"/>
      <c r="H40" s="38">
        <v>46057.51</v>
      </c>
    </row>
    <row r="41" ht="19.9" customHeight="1" spans="1:8">
      <c r="A41" s="30" t="s">
        <v>76</v>
      </c>
      <c r="B41" s="38">
        <v>321717.86</v>
      </c>
      <c r="C41" s="38">
        <v>2600</v>
      </c>
      <c r="D41" s="31">
        <v>324317.86</v>
      </c>
      <c r="E41" s="30" t="s">
        <v>77</v>
      </c>
      <c r="F41" s="38">
        <v>8206.36</v>
      </c>
      <c r="G41" s="38"/>
      <c r="H41" s="38">
        <v>8206.36</v>
      </c>
    </row>
    <row r="42" ht="19.9" customHeight="1" spans="1:8">
      <c r="A42" s="40" t="s">
        <v>78</v>
      </c>
      <c r="B42" s="33">
        <v>228917.64</v>
      </c>
      <c r="C42" s="33"/>
      <c r="D42" s="49">
        <v>228917.64</v>
      </c>
      <c r="E42" s="40" t="s">
        <v>79</v>
      </c>
      <c r="F42" s="33"/>
      <c r="G42" s="33"/>
      <c r="H42" s="33"/>
    </row>
    <row r="43" ht="19.9" customHeight="1" spans="1:8">
      <c r="A43" s="40" t="s">
        <v>80</v>
      </c>
      <c r="B43" s="33">
        <v>216697.62</v>
      </c>
      <c r="C43" s="34"/>
      <c r="D43" s="33">
        <v>216697.62</v>
      </c>
      <c r="E43" s="40" t="s">
        <v>81</v>
      </c>
      <c r="F43" s="33"/>
      <c r="G43" s="34"/>
      <c r="H43" s="33"/>
    </row>
    <row r="44" ht="19.9" customHeight="1" spans="1:8">
      <c r="A44" s="40" t="s">
        <v>82</v>
      </c>
      <c r="B44" s="33">
        <v>12220.02</v>
      </c>
      <c r="C44" s="34"/>
      <c r="D44" s="33">
        <v>12220.02</v>
      </c>
      <c r="E44" s="40" t="s">
        <v>83</v>
      </c>
      <c r="F44" s="33"/>
      <c r="G44" s="34"/>
      <c r="H44" s="33"/>
    </row>
    <row r="45" ht="19.9" customHeight="1" spans="1:8">
      <c r="A45" s="40" t="s">
        <v>84</v>
      </c>
      <c r="B45" s="33"/>
      <c r="C45" s="33"/>
      <c r="D45" s="33"/>
      <c r="E45" s="40" t="s">
        <v>85</v>
      </c>
      <c r="F45" s="33"/>
      <c r="G45" s="33"/>
      <c r="H45" s="33"/>
    </row>
    <row r="46" ht="19.9" customHeight="1" spans="1:8">
      <c r="A46" s="40" t="s">
        <v>86</v>
      </c>
      <c r="B46" s="33"/>
      <c r="C46" s="33"/>
      <c r="D46" s="49"/>
      <c r="E46" s="40" t="s">
        <v>87</v>
      </c>
      <c r="F46" s="33">
        <v>8205</v>
      </c>
      <c r="G46" s="34"/>
      <c r="H46" s="33">
        <v>8205</v>
      </c>
    </row>
    <row r="47" ht="19.9" customHeight="1" spans="1:8">
      <c r="A47" s="40" t="s">
        <v>88</v>
      </c>
      <c r="B47" s="33"/>
      <c r="C47" s="34"/>
      <c r="D47" s="33"/>
      <c r="E47" s="40" t="s">
        <v>89</v>
      </c>
      <c r="F47" s="33">
        <v>2601</v>
      </c>
      <c r="G47" s="34"/>
      <c r="H47" s="33">
        <v>2601</v>
      </c>
    </row>
    <row r="48" ht="19.9" customHeight="1" spans="1:8">
      <c r="A48" s="40" t="s">
        <v>90</v>
      </c>
      <c r="B48" s="33"/>
      <c r="C48" s="34"/>
      <c r="D48" s="33"/>
      <c r="E48" s="40" t="s">
        <v>91</v>
      </c>
      <c r="F48" s="33">
        <v>5604</v>
      </c>
      <c r="G48" s="34"/>
      <c r="H48" s="33">
        <v>5604</v>
      </c>
    </row>
    <row r="49" ht="19.9" customHeight="1" spans="1:8">
      <c r="A49" s="40" t="s">
        <v>92</v>
      </c>
      <c r="B49" s="33"/>
      <c r="C49" s="34"/>
      <c r="D49" s="33"/>
      <c r="E49" s="40" t="s">
        <v>93</v>
      </c>
      <c r="F49" s="33"/>
      <c r="G49" s="34"/>
      <c r="H49" s="33"/>
    </row>
    <row r="50" ht="19.9" customHeight="1" spans="1:8">
      <c r="A50" s="40" t="s">
        <v>94</v>
      </c>
      <c r="B50" s="33"/>
      <c r="C50" s="33"/>
      <c r="D50" s="33"/>
      <c r="E50" s="40" t="s">
        <v>95</v>
      </c>
      <c r="F50" s="33"/>
      <c r="G50" s="34"/>
      <c r="H50" s="33"/>
    </row>
    <row r="51" ht="19.9" customHeight="1" spans="1:8">
      <c r="A51" s="40" t="s">
        <v>96</v>
      </c>
      <c r="B51" s="33"/>
      <c r="C51" s="34"/>
      <c r="D51" s="33"/>
      <c r="E51" s="40"/>
      <c r="F51" s="50"/>
      <c r="G51" s="50"/>
      <c r="H51" s="33"/>
    </row>
    <row r="52" ht="19.9" customHeight="1" spans="1:8">
      <c r="A52" s="40" t="s">
        <v>97</v>
      </c>
      <c r="B52" s="33"/>
      <c r="C52" s="34"/>
      <c r="D52" s="33"/>
      <c r="E52" s="40"/>
      <c r="F52" s="50"/>
      <c r="G52" s="50"/>
      <c r="H52" s="33"/>
    </row>
    <row r="53" ht="19.9" customHeight="1" spans="1:8">
      <c r="A53" s="40" t="s">
        <v>98</v>
      </c>
      <c r="B53" s="33"/>
      <c r="C53" s="34"/>
      <c r="D53" s="33"/>
      <c r="E53" s="40"/>
      <c r="F53" s="50"/>
      <c r="G53" s="50"/>
      <c r="H53" s="33"/>
    </row>
    <row r="54" ht="19.9" customHeight="1" spans="1:8">
      <c r="A54" s="40" t="s">
        <v>99</v>
      </c>
      <c r="B54" s="33">
        <v>40603</v>
      </c>
      <c r="C54" s="34"/>
      <c r="D54" s="33">
        <v>40603</v>
      </c>
      <c r="E54" s="40" t="s">
        <v>100</v>
      </c>
      <c r="F54" s="33"/>
      <c r="G54" s="34"/>
      <c r="H54" s="33"/>
    </row>
    <row r="55" ht="19.9" customHeight="1" spans="1:8">
      <c r="A55" s="40"/>
      <c r="B55" s="33"/>
      <c r="C55" s="33"/>
      <c r="D55" s="33"/>
      <c r="E55" s="40" t="s">
        <v>101</v>
      </c>
      <c r="F55" s="33"/>
      <c r="G55" s="34"/>
      <c r="H55" s="33"/>
    </row>
    <row r="56" ht="19.9" customHeight="1" spans="1:8">
      <c r="A56" s="40" t="s">
        <v>102</v>
      </c>
      <c r="B56" s="33">
        <v>38598</v>
      </c>
      <c r="C56" s="34">
        <v>2600</v>
      </c>
      <c r="D56" s="33">
        <v>41198</v>
      </c>
      <c r="E56" s="40" t="s">
        <v>103</v>
      </c>
      <c r="F56" s="33"/>
      <c r="G56" s="34"/>
      <c r="H56" s="33"/>
    </row>
    <row r="57" ht="19.9" customHeight="1" spans="1:8">
      <c r="A57" s="40" t="s">
        <v>104</v>
      </c>
      <c r="B57" s="33">
        <v>13305.77</v>
      </c>
      <c r="C57" s="33"/>
      <c r="D57" s="33">
        <v>13305.77</v>
      </c>
      <c r="E57" s="40" t="s">
        <v>105</v>
      </c>
      <c r="F57" s="33">
        <v>1.36</v>
      </c>
      <c r="G57" s="33"/>
      <c r="H57" s="33">
        <v>1.36</v>
      </c>
    </row>
    <row r="58" ht="19.9" customHeight="1" spans="1:8">
      <c r="A58" s="40" t="s">
        <v>106</v>
      </c>
      <c r="B58" s="33">
        <v>293.45</v>
      </c>
      <c r="C58" s="33"/>
      <c r="D58" s="33">
        <v>293.45</v>
      </c>
      <c r="E58" s="40" t="s">
        <v>107</v>
      </c>
      <c r="F58" s="33"/>
      <c r="G58" s="33"/>
      <c r="H58" s="33"/>
    </row>
    <row r="59" ht="19.9" customHeight="1" spans="1:8">
      <c r="A59" s="37" t="s">
        <v>108</v>
      </c>
      <c r="B59" s="38">
        <v>362497.86</v>
      </c>
      <c r="C59" s="38">
        <v>2600</v>
      </c>
      <c r="D59" s="38">
        <v>365097.86</v>
      </c>
      <c r="E59" s="37" t="s">
        <v>109</v>
      </c>
      <c r="F59" s="38">
        <v>362497.86</v>
      </c>
      <c r="G59" s="38">
        <v>2600</v>
      </c>
      <c r="H59" s="38">
        <v>365097.86</v>
      </c>
    </row>
    <row r="60" ht="8.5" customHeight="1" spans="1:8">
      <c r="A60" s="51"/>
      <c r="B60" s="51"/>
      <c r="C60" s="51"/>
      <c r="D60" s="51"/>
      <c r="E60" s="51"/>
      <c r="F60" s="51"/>
      <c r="G60" s="51"/>
      <c r="H60" s="51"/>
    </row>
  </sheetData>
  <mergeCells count="4">
    <mergeCell ref="A2:H2"/>
    <mergeCell ref="F3:G3"/>
    <mergeCell ref="A4:D4"/>
    <mergeCell ref="E4:H4"/>
  </mergeCells>
  <pageMargins left="0.275" right="0.393055555555556" top="0.393055555555556" bottom="0.354166666666667" header="0.298611111111111" footer="0.118055555555556"/>
  <pageSetup paperSize="9" scale="87" fitToHeight="0" orientation="landscape" horizontalDpi="600"/>
  <headerFooter>
    <oddFooter>&amp;C第 &amp;P 页，共 &amp;N 页</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58"/>
  <sheetViews>
    <sheetView tabSelected="1" workbookViewId="0">
      <pane ySplit="5" topLeftCell="A46" activePane="bottomLeft" state="frozen"/>
      <selection/>
      <selection pane="bottomLeft" activeCell="F55" sqref="F48:F49 F55"/>
    </sheetView>
  </sheetViews>
  <sheetFormatPr defaultColWidth="10" defaultRowHeight="13.5" outlineLevelCol="7"/>
  <cols>
    <col min="1" max="1" width="33.3416666666667" style="18" customWidth="1"/>
    <col min="2" max="4" width="16.4083333333333" style="18" customWidth="1"/>
    <col min="5" max="5" width="33.3416666666667" style="18" customWidth="1"/>
    <col min="6" max="6" width="16.4083333333333" style="18" customWidth="1"/>
    <col min="7" max="7" width="16.2083333333333" style="18" customWidth="1"/>
    <col min="8" max="8" width="16.8333333333333" style="18" customWidth="1"/>
    <col min="9" max="16367" width="10" style="18"/>
  </cols>
  <sheetData>
    <row r="1" ht="14.3" customHeight="1" spans="1:8">
      <c r="A1" s="5" t="s">
        <v>110</v>
      </c>
      <c r="B1" s="19"/>
      <c r="C1" s="20"/>
      <c r="D1" s="20"/>
      <c r="E1" s="21"/>
      <c r="F1" s="19"/>
      <c r="G1" s="22"/>
      <c r="H1" s="20"/>
    </row>
    <row r="2" ht="19.9" customHeight="1" spans="1:8">
      <c r="A2" s="23" t="s">
        <v>111</v>
      </c>
      <c r="B2" s="23"/>
      <c r="C2" s="23"/>
      <c r="D2" s="23"/>
      <c r="E2" s="23"/>
      <c r="F2" s="23"/>
      <c r="G2" s="23"/>
      <c r="H2" s="23"/>
    </row>
    <row r="3" ht="17.05" customHeight="1" spans="1:8">
      <c r="A3" s="24"/>
      <c r="B3" s="25"/>
      <c r="C3" s="25"/>
      <c r="D3" s="25"/>
      <c r="E3" s="26"/>
      <c r="F3" s="27" t="s">
        <v>2</v>
      </c>
      <c r="G3" s="27"/>
      <c r="H3" s="25"/>
    </row>
    <row r="4" ht="21.35" customHeight="1" spans="1:8">
      <c r="A4" s="28" t="s">
        <v>112</v>
      </c>
      <c r="B4" s="28"/>
      <c r="C4" s="28"/>
      <c r="D4" s="28"/>
      <c r="E4" s="28" t="s">
        <v>113</v>
      </c>
      <c r="F4" s="28"/>
      <c r="G4" s="28"/>
      <c r="H4" s="28"/>
    </row>
    <row r="5" ht="21.35" customHeight="1" spans="1:8">
      <c r="A5" s="29" t="s">
        <v>114</v>
      </c>
      <c r="B5" s="29" t="s">
        <v>6</v>
      </c>
      <c r="C5" s="29" t="s">
        <v>7</v>
      </c>
      <c r="D5" s="29" t="s">
        <v>8</v>
      </c>
      <c r="E5" s="29" t="s">
        <v>9</v>
      </c>
      <c r="F5" s="29" t="s">
        <v>6</v>
      </c>
      <c r="G5" s="29" t="s">
        <v>7</v>
      </c>
      <c r="H5" s="29" t="s">
        <v>8</v>
      </c>
    </row>
    <row r="6" ht="19.9" customHeight="1" spans="1:8">
      <c r="A6" s="30" t="s">
        <v>115</v>
      </c>
      <c r="B6" s="31">
        <v>20007.6</v>
      </c>
      <c r="C6" s="31"/>
      <c r="D6" s="31">
        <v>20007.6</v>
      </c>
      <c r="E6" s="32" t="s">
        <v>116</v>
      </c>
      <c r="F6" s="33"/>
      <c r="G6" s="34"/>
      <c r="H6" s="33"/>
    </row>
    <row r="7" ht="19.9" customHeight="1" spans="1:8">
      <c r="A7" s="35" t="s">
        <v>117</v>
      </c>
      <c r="B7" s="33"/>
      <c r="C7" s="34"/>
      <c r="D7" s="33"/>
      <c r="E7" s="35" t="s">
        <v>118</v>
      </c>
      <c r="F7" s="33"/>
      <c r="G7" s="34"/>
      <c r="H7" s="33"/>
    </row>
    <row r="8" ht="19.9" customHeight="1" spans="1:8">
      <c r="A8" s="35" t="s">
        <v>119</v>
      </c>
      <c r="B8" s="33"/>
      <c r="C8" s="34"/>
      <c r="D8" s="33"/>
      <c r="E8" s="35" t="s">
        <v>120</v>
      </c>
      <c r="F8" s="36">
        <v>19.46</v>
      </c>
      <c r="G8" s="34"/>
      <c r="H8" s="33">
        <f t="shared" ref="H8:H16" si="0">F8+G8</f>
        <v>19.46</v>
      </c>
    </row>
    <row r="9" ht="19.9" customHeight="1" spans="1:8">
      <c r="A9" s="35" t="s">
        <v>121</v>
      </c>
      <c r="B9" s="33"/>
      <c r="C9" s="34"/>
      <c r="D9" s="33"/>
      <c r="E9" s="35" t="s">
        <v>122</v>
      </c>
      <c r="F9" s="33"/>
      <c r="G9" s="34"/>
      <c r="H9" s="33"/>
    </row>
    <row r="10" ht="19.9" customHeight="1" spans="1:8">
      <c r="A10" s="35" t="s">
        <v>123</v>
      </c>
      <c r="B10" s="33"/>
      <c r="C10" s="34"/>
      <c r="D10" s="33"/>
      <c r="E10" s="35" t="s">
        <v>124</v>
      </c>
      <c r="F10" s="33"/>
      <c r="G10" s="34"/>
      <c r="H10" s="33"/>
    </row>
    <row r="11" ht="19.9" customHeight="1" spans="1:8">
      <c r="A11" s="35" t="s">
        <v>125</v>
      </c>
      <c r="B11" s="33"/>
      <c r="C11" s="34"/>
      <c r="D11" s="33"/>
      <c r="E11" s="35" t="s">
        <v>126</v>
      </c>
      <c r="F11" s="33"/>
      <c r="G11" s="34"/>
      <c r="H11" s="33"/>
    </row>
    <row r="12" ht="19.9" customHeight="1" spans="1:8">
      <c r="A12" s="35" t="s">
        <v>127</v>
      </c>
      <c r="B12" s="33"/>
      <c r="C12" s="34"/>
      <c r="D12" s="33"/>
      <c r="E12" s="35" t="s">
        <v>128</v>
      </c>
      <c r="F12" s="33">
        <v>13355.85</v>
      </c>
      <c r="G12" s="34"/>
      <c r="H12" s="33">
        <f t="shared" si="0"/>
        <v>13355.85</v>
      </c>
    </row>
    <row r="13" ht="19.9" customHeight="1" spans="1:8">
      <c r="A13" s="35" t="s">
        <v>129</v>
      </c>
      <c r="B13" s="33">
        <v>602</v>
      </c>
      <c r="C13" s="34"/>
      <c r="D13" s="33">
        <v>602</v>
      </c>
      <c r="E13" s="35" t="s">
        <v>130</v>
      </c>
      <c r="F13" s="36">
        <v>601.5</v>
      </c>
      <c r="G13" s="34"/>
      <c r="H13" s="33">
        <f t="shared" si="0"/>
        <v>601.5</v>
      </c>
    </row>
    <row r="14" ht="19.9" customHeight="1" spans="1:8">
      <c r="A14" s="35" t="s">
        <v>131</v>
      </c>
      <c r="B14" s="33">
        <v>150.6</v>
      </c>
      <c r="C14" s="34"/>
      <c r="D14" s="33">
        <v>150.6</v>
      </c>
      <c r="E14" s="35" t="s">
        <v>132</v>
      </c>
      <c r="F14" s="36">
        <v>151</v>
      </c>
      <c r="G14" s="34"/>
      <c r="H14" s="33">
        <f t="shared" si="0"/>
        <v>151</v>
      </c>
    </row>
    <row r="15" ht="19.9" customHeight="1" spans="1:8">
      <c r="A15" s="35" t="s">
        <v>133</v>
      </c>
      <c r="B15" s="33">
        <v>16361</v>
      </c>
      <c r="C15" s="34"/>
      <c r="D15" s="33">
        <v>16361</v>
      </c>
      <c r="E15" s="35" t="s">
        <v>134</v>
      </c>
      <c r="F15" s="33">
        <v>1812.36</v>
      </c>
      <c r="G15" s="34"/>
      <c r="H15" s="33">
        <f t="shared" si="0"/>
        <v>1812.36</v>
      </c>
    </row>
    <row r="16" ht="19.9" customHeight="1" spans="1:8">
      <c r="A16" s="35" t="s">
        <v>135</v>
      </c>
      <c r="B16" s="33"/>
      <c r="C16" s="34"/>
      <c r="D16" s="33"/>
      <c r="E16" s="35" t="s">
        <v>136</v>
      </c>
      <c r="F16" s="36">
        <v>800</v>
      </c>
      <c r="G16" s="34"/>
      <c r="H16" s="33">
        <f t="shared" si="0"/>
        <v>800</v>
      </c>
    </row>
    <row r="17" ht="19.9" customHeight="1" spans="1:8">
      <c r="A17" s="35" t="s">
        <v>137</v>
      </c>
      <c r="B17" s="33"/>
      <c r="C17" s="34"/>
      <c r="D17" s="33"/>
      <c r="E17" s="35" t="s">
        <v>138</v>
      </c>
      <c r="F17" s="33"/>
      <c r="G17" s="34"/>
      <c r="H17" s="33"/>
    </row>
    <row r="18" ht="19.9" customHeight="1" spans="1:8">
      <c r="A18" s="35" t="s">
        <v>139</v>
      </c>
      <c r="B18" s="33"/>
      <c r="C18" s="34"/>
      <c r="D18" s="33"/>
      <c r="E18" s="35" t="s">
        <v>140</v>
      </c>
      <c r="F18" s="33"/>
      <c r="G18" s="34"/>
      <c r="H18" s="33"/>
    </row>
    <row r="19" ht="19.9" customHeight="1" spans="1:8">
      <c r="A19" s="35" t="s">
        <v>141</v>
      </c>
      <c r="B19" s="33"/>
      <c r="C19" s="34"/>
      <c r="D19" s="33"/>
      <c r="E19" s="35" t="s">
        <v>142</v>
      </c>
      <c r="F19" s="33"/>
      <c r="G19" s="34"/>
      <c r="H19" s="33"/>
    </row>
    <row r="20" ht="19.9" customHeight="1" spans="1:8">
      <c r="A20" s="35" t="s">
        <v>143</v>
      </c>
      <c r="B20" s="33"/>
      <c r="C20" s="34"/>
      <c r="D20" s="33"/>
      <c r="E20" s="35" t="s">
        <v>144</v>
      </c>
      <c r="F20" s="33"/>
      <c r="G20" s="34"/>
      <c r="H20" s="33"/>
    </row>
    <row r="21" ht="19.9" customHeight="1" spans="1:8">
      <c r="A21" s="35" t="s">
        <v>145</v>
      </c>
      <c r="B21" s="33">
        <v>131</v>
      </c>
      <c r="C21" s="34"/>
      <c r="D21" s="33">
        <v>131</v>
      </c>
      <c r="E21" s="35" t="s">
        <v>146</v>
      </c>
      <c r="F21" s="33"/>
      <c r="G21" s="34"/>
      <c r="H21" s="33"/>
    </row>
    <row r="22" ht="19.9" customHeight="1" spans="1:8">
      <c r="A22" s="35" t="s">
        <v>147</v>
      </c>
      <c r="B22" s="33">
        <v>1960</v>
      </c>
      <c r="C22" s="34"/>
      <c r="D22" s="33">
        <v>1960</v>
      </c>
      <c r="E22" s="35" t="s">
        <v>148</v>
      </c>
      <c r="F22" s="33"/>
      <c r="G22" s="34"/>
      <c r="H22" s="33"/>
    </row>
    <row r="23" ht="19.9" customHeight="1" spans="1:8">
      <c r="A23" s="35" t="s">
        <v>149</v>
      </c>
      <c r="B23" s="33"/>
      <c r="C23" s="34"/>
      <c r="D23" s="33"/>
      <c r="E23" s="35" t="s">
        <v>150</v>
      </c>
      <c r="F23" s="33"/>
      <c r="G23" s="34"/>
      <c r="H23" s="33"/>
    </row>
    <row r="24" ht="19.9" customHeight="1" spans="1:8">
      <c r="A24" s="35" t="s">
        <v>151</v>
      </c>
      <c r="B24" s="33"/>
      <c r="C24" s="34"/>
      <c r="D24" s="33"/>
      <c r="E24" s="35" t="s">
        <v>152</v>
      </c>
      <c r="F24" s="33"/>
      <c r="G24" s="34"/>
      <c r="H24" s="33"/>
    </row>
    <row r="25" ht="19.9" customHeight="1" spans="1:8">
      <c r="A25" s="35" t="s">
        <v>153</v>
      </c>
      <c r="B25" s="33"/>
      <c r="C25" s="34"/>
      <c r="D25" s="33"/>
      <c r="E25" s="35" t="s">
        <v>154</v>
      </c>
      <c r="F25" s="33"/>
      <c r="G25" s="34"/>
      <c r="H25" s="33"/>
    </row>
    <row r="26" ht="19.9" customHeight="1" spans="1:8">
      <c r="A26" s="35" t="s">
        <v>155</v>
      </c>
      <c r="B26" s="33"/>
      <c r="C26" s="34"/>
      <c r="D26" s="33"/>
      <c r="E26" s="35" t="s">
        <v>156</v>
      </c>
      <c r="F26" s="33"/>
      <c r="G26" s="34"/>
      <c r="H26" s="33"/>
    </row>
    <row r="27" ht="19.9" customHeight="1" spans="1:8">
      <c r="A27" s="35" t="s">
        <v>157</v>
      </c>
      <c r="B27" s="33"/>
      <c r="C27" s="34"/>
      <c r="D27" s="33"/>
      <c r="E27" s="35" t="s">
        <v>158</v>
      </c>
      <c r="F27" s="36">
        <v>271.27</v>
      </c>
      <c r="G27" s="34"/>
      <c r="H27" s="33">
        <f>F27+G27</f>
        <v>271.27</v>
      </c>
    </row>
    <row r="28" ht="38" customHeight="1" spans="1:8">
      <c r="A28" s="35" t="s">
        <v>159</v>
      </c>
      <c r="B28" s="33"/>
      <c r="C28" s="34"/>
      <c r="D28" s="33"/>
      <c r="E28" s="35" t="s">
        <v>160</v>
      </c>
      <c r="F28" s="33"/>
      <c r="G28" s="34"/>
      <c r="H28" s="33"/>
    </row>
    <row r="29" ht="19.9" customHeight="1" spans="1:8">
      <c r="A29" s="35" t="s">
        <v>161</v>
      </c>
      <c r="B29" s="33"/>
      <c r="C29" s="34"/>
      <c r="D29" s="33"/>
      <c r="E29" s="35" t="s">
        <v>162</v>
      </c>
      <c r="F29" s="33"/>
      <c r="G29" s="34"/>
      <c r="H29" s="33"/>
    </row>
    <row r="30" ht="19.9" customHeight="1" spans="1:8">
      <c r="A30" s="35" t="s">
        <v>163</v>
      </c>
      <c r="B30" s="33">
        <v>800</v>
      </c>
      <c r="C30" s="34"/>
      <c r="D30" s="33">
        <v>800</v>
      </c>
      <c r="E30" s="35" t="s">
        <v>164</v>
      </c>
      <c r="F30" s="33"/>
      <c r="G30" s="34"/>
      <c r="H30" s="33"/>
    </row>
    <row r="31" ht="19.9" customHeight="1" spans="1:8">
      <c r="A31" s="35" t="s">
        <v>165</v>
      </c>
      <c r="B31" s="33">
        <v>3</v>
      </c>
      <c r="C31" s="34"/>
      <c r="D31" s="33">
        <v>3</v>
      </c>
      <c r="E31" s="35" t="s">
        <v>166</v>
      </c>
      <c r="F31" s="33"/>
      <c r="G31" s="34"/>
      <c r="H31" s="33"/>
    </row>
    <row r="32" ht="19.9" customHeight="1" spans="1:8">
      <c r="A32" s="35" t="s">
        <v>167</v>
      </c>
      <c r="B32" s="33"/>
      <c r="C32" s="34"/>
      <c r="D32" s="33"/>
      <c r="E32" s="35" t="s">
        <v>168</v>
      </c>
      <c r="F32" s="33"/>
      <c r="G32" s="34"/>
      <c r="H32" s="33"/>
    </row>
    <row r="33" ht="39" customHeight="1" spans="1:8">
      <c r="A33" s="35" t="s">
        <v>169</v>
      </c>
      <c r="B33" s="33"/>
      <c r="C33" s="34"/>
      <c r="D33" s="33"/>
      <c r="E33" s="35" t="s">
        <v>170</v>
      </c>
      <c r="F33" s="33"/>
      <c r="G33" s="34"/>
      <c r="H33" s="33"/>
    </row>
    <row r="34" ht="19.9" customHeight="1" spans="1:8">
      <c r="A34" s="35" t="s">
        <v>171</v>
      </c>
      <c r="B34" s="33"/>
      <c r="C34" s="34"/>
      <c r="D34" s="33"/>
      <c r="E34" s="35" t="s">
        <v>172</v>
      </c>
      <c r="F34" s="33"/>
      <c r="G34" s="34"/>
      <c r="H34" s="33"/>
    </row>
    <row r="35" ht="19.9" customHeight="1" spans="1:8">
      <c r="A35" s="35" t="s">
        <v>173</v>
      </c>
      <c r="B35" s="33"/>
      <c r="C35" s="34"/>
      <c r="D35" s="33"/>
      <c r="E35" s="35" t="s">
        <v>174</v>
      </c>
      <c r="F35" s="33"/>
      <c r="G35" s="34"/>
      <c r="H35" s="33"/>
    </row>
    <row r="36" ht="19.9" customHeight="1" spans="1:8">
      <c r="A36" s="30" t="s">
        <v>175</v>
      </c>
      <c r="B36" s="31"/>
      <c r="C36" s="31"/>
      <c r="D36" s="31"/>
      <c r="E36" s="35" t="s">
        <v>176</v>
      </c>
      <c r="F36" s="33"/>
      <c r="G36" s="34"/>
      <c r="H36" s="33"/>
    </row>
    <row r="37" ht="19.9" customHeight="1" spans="1:8">
      <c r="A37" s="35" t="s">
        <v>177</v>
      </c>
      <c r="B37" s="33"/>
      <c r="C37" s="34"/>
      <c r="D37" s="33"/>
      <c r="E37" s="35" t="s">
        <v>178</v>
      </c>
      <c r="F37" s="33"/>
      <c r="G37" s="34"/>
      <c r="H37" s="33"/>
    </row>
    <row r="38" ht="19.9" customHeight="1" spans="1:8">
      <c r="A38" s="35" t="s">
        <v>179</v>
      </c>
      <c r="B38" s="33"/>
      <c r="C38" s="34"/>
      <c r="D38" s="33"/>
      <c r="E38" s="35" t="s">
        <v>180</v>
      </c>
      <c r="F38" s="33">
        <v>20000</v>
      </c>
      <c r="G38" s="34">
        <v>6200</v>
      </c>
      <c r="H38" s="33">
        <f t="shared" ref="H38:H42" si="1">F38+G38</f>
        <v>26200</v>
      </c>
    </row>
    <row r="39" ht="19.9" customHeight="1" spans="1:8">
      <c r="A39" s="35" t="s">
        <v>181</v>
      </c>
      <c r="B39" s="33"/>
      <c r="C39" s="34"/>
      <c r="D39" s="33"/>
      <c r="E39" s="35" t="s">
        <v>182</v>
      </c>
      <c r="F39" s="36">
        <v>2</v>
      </c>
      <c r="G39" s="34"/>
      <c r="H39" s="33">
        <f t="shared" si="1"/>
        <v>2</v>
      </c>
    </row>
    <row r="40" ht="19.9" customHeight="1" spans="1:8">
      <c r="A40" s="35" t="s">
        <v>183</v>
      </c>
      <c r="B40" s="33"/>
      <c r="C40" s="34"/>
      <c r="D40" s="33"/>
      <c r="E40" s="35" t="s">
        <v>184</v>
      </c>
      <c r="F40" s="33">
        <v>1268.89</v>
      </c>
      <c r="G40" s="34"/>
      <c r="H40" s="33">
        <f t="shared" si="1"/>
        <v>1268.89</v>
      </c>
    </row>
    <row r="41" ht="19.9" customHeight="1" spans="1:8">
      <c r="A41" s="35" t="s">
        <v>185</v>
      </c>
      <c r="B41" s="33"/>
      <c r="C41" s="34"/>
      <c r="D41" s="33"/>
      <c r="E41" s="35" t="s">
        <v>186</v>
      </c>
      <c r="F41" s="33">
        <v>4881</v>
      </c>
      <c r="G41" s="34"/>
      <c r="H41" s="33">
        <f t="shared" si="1"/>
        <v>4881</v>
      </c>
    </row>
    <row r="42" ht="19.9" customHeight="1" spans="1:8">
      <c r="A42" s="35" t="s">
        <v>187</v>
      </c>
      <c r="B42" s="33"/>
      <c r="C42" s="34"/>
      <c r="D42" s="33"/>
      <c r="E42" s="35" t="s">
        <v>188</v>
      </c>
      <c r="F42" s="36">
        <v>99.6</v>
      </c>
      <c r="G42" s="34"/>
      <c r="H42" s="33">
        <f t="shared" si="1"/>
        <v>99.6</v>
      </c>
    </row>
    <row r="43" ht="19.9" customHeight="1" spans="1:8">
      <c r="A43" s="35" t="s">
        <v>189</v>
      </c>
      <c r="B43" s="33"/>
      <c r="C43" s="34"/>
      <c r="D43" s="33"/>
      <c r="E43" s="35" t="s">
        <v>190</v>
      </c>
      <c r="F43" s="33"/>
      <c r="G43" s="34"/>
      <c r="H43" s="33"/>
    </row>
    <row r="44" ht="19.9" customHeight="1" spans="1:8">
      <c r="A44" s="35" t="s">
        <v>191</v>
      </c>
      <c r="B44" s="33"/>
      <c r="C44" s="34"/>
      <c r="D44" s="33"/>
      <c r="E44" s="35" t="s">
        <v>192</v>
      </c>
      <c r="F44" s="33"/>
      <c r="G44" s="34"/>
      <c r="H44" s="33"/>
    </row>
    <row r="45" ht="19.9" customHeight="1" spans="1:8">
      <c r="A45" s="35" t="s">
        <v>193</v>
      </c>
      <c r="B45" s="33"/>
      <c r="C45" s="34"/>
      <c r="D45" s="33"/>
      <c r="E45" s="32" t="s">
        <v>194</v>
      </c>
      <c r="F45" s="33">
        <v>464.64</v>
      </c>
      <c r="G45" s="34"/>
      <c r="H45" s="33">
        <v>464.64</v>
      </c>
    </row>
    <row r="46" ht="19.9" customHeight="1" spans="1:8">
      <c r="A46" s="35" t="s">
        <v>195</v>
      </c>
      <c r="B46" s="33"/>
      <c r="C46" s="34"/>
      <c r="D46" s="33"/>
      <c r="E46" s="35" t="s">
        <v>67</v>
      </c>
      <c r="F46" s="33"/>
      <c r="G46" s="34"/>
      <c r="H46" s="33"/>
    </row>
    <row r="47" ht="19.9" customHeight="1" spans="1:8">
      <c r="A47" s="35" t="s">
        <v>196</v>
      </c>
      <c r="B47" s="33"/>
      <c r="C47" s="34"/>
      <c r="D47" s="33"/>
      <c r="E47" s="35" t="s">
        <v>67</v>
      </c>
      <c r="F47" s="33"/>
      <c r="G47" s="34"/>
      <c r="H47" s="33"/>
    </row>
    <row r="48" ht="19.9" customHeight="1" spans="1:8">
      <c r="A48" s="37" t="s">
        <v>71</v>
      </c>
      <c r="B48" s="31">
        <v>20007.6</v>
      </c>
      <c r="C48" s="31"/>
      <c r="D48" s="31">
        <v>20007.6</v>
      </c>
      <c r="E48" s="30" t="s">
        <v>72</v>
      </c>
      <c r="F48" s="38">
        <f>SUM(F6:F45)</f>
        <v>43727.57</v>
      </c>
      <c r="G48" s="38">
        <v>6200</v>
      </c>
      <c r="H48" s="38">
        <f>SUM(H6:H45)</f>
        <v>49927.57</v>
      </c>
    </row>
    <row r="49" ht="19.9" customHeight="1" spans="1:8">
      <c r="A49" s="30" t="s">
        <v>197</v>
      </c>
      <c r="B49" s="38"/>
      <c r="C49" s="39"/>
      <c r="D49" s="38"/>
      <c r="E49" s="30" t="s">
        <v>198</v>
      </c>
      <c r="F49" s="38">
        <v>12260</v>
      </c>
      <c r="G49" s="39"/>
      <c r="H49" s="38">
        <f>F49</f>
        <v>12260</v>
      </c>
    </row>
    <row r="50" ht="19.9" customHeight="1" spans="1:8">
      <c r="A50" s="30" t="s">
        <v>76</v>
      </c>
      <c r="B50" s="38">
        <v>35983.83</v>
      </c>
      <c r="C50" s="38">
        <f>C54</f>
        <v>6200</v>
      </c>
      <c r="D50" s="38">
        <v>53217.83</v>
      </c>
      <c r="E50" s="30" t="s">
        <v>77</v>
      </c>
      <c r="F50" s="38" t="str">
        <f>F55</f>
        <v>3.86</v>
      </c>
      <c r="G50" s="38"/>
      <c r="H50" s="38" t="str">
        <f>F50</f>
        <v>3.86</v>
      </c>
    </row>
    <row r="51" ht="19.9" customHeight="1" spans="1:8">
      <c r="A51" s="40" t="s">
        <v>199</v>
      </c>
      <c r="B51" s="33">
        <v>2914.38</v>
      </c>
      <c r="C51" s="34"/>
      <c r="D51" s="33">
        <v>2914.38</v>
      </c>
      <c r="E51" s="40" t="s">
        <v>200</v>
      </c>
      <c r="F51" s="33"/>
      <c r="G51" s="34"/>
      <c r="H51" s="33"/>
    </row>
    <row r="52" ht="19.9" customHeight="1" spans="1:8">
      <c r="A52" s="40" t="s">
        <v>201</v>
      </c>
      <c r="B52" s="33"/>
      <c r="C52" s="34"/>
      <c r="D52" s="33"/>
      <c r="E52" s="40" t="s">
        <v>202</v>
      </c>
      <c r="F52" s="33"/>
      <c r="G52" s="34"/>
      <c r="H52" s="33"/>
    </row>
    <row r="53" ht="19.9" customHeight="1" spans="1:8">
      <c r="A53" s="40" t="s">
        <v>94</v>
      </c>
      <c r="B53" s="33"/>
      <c r="C53" s="34"/>
      <c r="D53" s="33"/>
      <c r="E53" s="40" t="s">
        <v>95</v>
      </c>
      <c r="F53" s="33"/>
      <c r="G53" s="34"/>
      <c r="H53" s="33"/>
    </row>
    <row r="54" ht="19.9" customHeight="1" spans="1:8">
      <c r="A54" s="40" t="s">
        <v>203</v>
      </c>
      <c r="B54" s="33">
        <v>31034</v>
      </c>
      <c r="C54" s="34">
        <v>6200</v>
      </c>
      <c r="D54" s="33">
        <v>48268</v>
      </c>
      <c r="E54" s="40" t="s">
        <v>204</v>
      </c>
      <c r="F54" s="33"/>
      <c r="G54" s="34"/>
      <c r="H54" s="33"/>
    </row>
    <row r="55" ht="19.9" customHeight="1" spans="1:8">
      <c r="A55" s="40" t="s">
        <v>104</v>
      </c>
      <c r="B55" s="33">
        <v>1467.1</v>
      </c>
      <c r="C55" s="33"/>
      <c r="D55" s="33">
        <v>1467.1</v>
      </c>
      <c r="E55" s="40" t="s">
        <v>105</v>
      </c>
      <c r="F55" s="33" t="s">
        <v>205</v>
      </c>
      <c r="G55" s="33"/>
      <c r="H55" s="33" t="s">
        <v>205</v>
      </c>
    </row>
    <row r="56" ht="19.9" customHeight="1" spans="1:8">
      <c r="A56" s="40" t="s">
        <v>106</v>
      </c>
      <c r="B56" s="33">
        <v>568.35</v>
      </c>
      <c r="C56" s="33"/>
      <c r="D56" s="33">
        <v>568.35</v>
      </c>
      <c r="E56" s="40" t="s">
        <v>107</v>
      </c>
      <c r="F56" s="33"/>
      <c r="G56" s="33"/>
      <c r="H56" s="33"/>
    </row>
    <row r="57" ht="19.9" customHeight="1" spans="1:8">
      <c r="A57" s="37" t="s">
        <v>108</v>
      </c>
      <c r="B57" s="38">
        <v>55991.43</v>
      </c>
      <c r="C57" s="38">
        <v>6200</v>
      </c>
      <c r="D57" s="38">
        <f>B57+C57</f>
        <v>62191.43</v>
      </c>
      <c r="E57" s="37" t="s">
        <v>109</v>
      </c>
      <c r="F57" s="38">
        <f>F48+F49+F50</f>
        <v>55991.43</v>
      </c>
      <c r="G57" s="38">
        <v>6200</v>
      </c>
      <c r="H57" s="38">
        <f>H48+H49+H50</f>
        <v>62191.43</v>
      </c>
    </row>
    <row r="58" ht="8.5" customHeight="1" spans="1:8">
      <c r="A58" s="41"/>
      <c r="B58" s="41"/>
      <c r="C58" s="41"/>
      <c r="D58" s="41"/>
      <c r="E58" s="41"/>
      <c r="F58" s="41"/>
      <c r="G58" s="42"/>
      <c r="H58" s="41"/>
    </row>
  </sheetData>
  <mergeCells count="4">
    <mergeCell ref="A2:H2"/>
    <mergeCell ref="F3:G3"/>
    <mergeCell ref="A4:D4"/>
    <mergeCell ref="E4:H4"/>
  </mergeCells>
  <pageMargins left="0.354166666666667" right="0.354166666666667" top="0.275" bottom="0.393055555555556" header="0.298611111111111" footer="0.156944444444444"/>
  <pageSetup paperSize="9" scale="86" fitToHeight="0" orientation="landscape" horizontalDpi="600"/>
  <headerFooter>
    <oddFooter>&amp;C第 &amp;P 页，共 &amp;N 页</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12"/>
  <sheetViews>
    <sheetView zoomScale="145" zoomScaleNormal="145" workbookViewId="0">
      <selection activeCell="E9" sqref="E9"/>
    </sheetView>
  </sheetViews>
  <sheetFormatPr defaultColWidth="9" defaultRowHeight="13.5" outlineLevelCol="4"/>
  <cols>
    <col min="1" max="1" width="6.125" style="2" customWidth="1"/>
    <col min="3" max="3" width="13.375" customWidth="1"/>
    <col min="4" max="4" width="44.25" style="3" customWidth="1"/>
    <col min="5" max="5" width="14.7416666666667" style="4" customWidth="1"/>
  </cols>
  <sheetData>
    <row r="1" spans="1:2">
      <c r="A1" s="5" t="s">
        <v>206</v>
      </c>
      <c r="B1" s="6"/>
    </row>
    <row r="2" ht="24" customHeight="1" spans="1:5">
      <c r="A2" s="7" t="s">
        <v>207</v>
      </c>
      <c r="B2" s="7"/>
      <c r="C2" s="7"/>
      <c r="D2" s="8"/>
      <c r="E2" s="9"/>
    </row>
    <row r="3" spans="5:5">
      <c r="E3" t="s">
        <v>2</v>
      </c>
    </row>
    <row r="4" s="1" customFormat="1" ht="25" customHeight="1" spans="1:5">
      <c r="A4" s="10" t="s">
        <v>208</v>
      </c>
      <c r="B4" s="10" t="s">
        <v>209</v>
      </c>
      <c r="C4" s="10" t="s">
        <v>210</v>
      </c>
      <c r="D4" s="11" t="s">
        <v>211</v>
      </c>
      <c r="E4" s="12" t="s">
        <v>212</v>
      </c>
    </row>
    <row r="5" ht="22" customHeight="1" spans="1:5">
      <c r="A5" s="13"/>
      <c r="B5" s="14" t="s">
        <v>213</v>
      </c>
      <c r="C5" s="15"/>
      <c r="D5" s="16"/>
      <c r="E5" s="17">
        <f>SUBTOTAL(9,E7:E12)</f>
        <v>8800</v>
      </c>
    </row>
    <row r="6" ht="22" customHeight="1" outlineLevel="1" spans="1:5">
      <c r="A6" s="13"/>
      <c r="B6" s="14" t="s">
        <v>214</v>
      </c>
      <c r="C6" s="15"/>
      <c r="D6" s="16"/>
      <c r="E6" s="17">
        <f>SUBTOTAL(9,E7:E8)</f>
        <v>2600</v>
      </c>
    </row>
    <row r="7" ht="22" customHeight="1" outlineLevel="2" spans="1:5">
      <c r="A7" s="13">
        <v>1</v>
      </c>
      <c r="B7" s="15" t="s">
        <v>215</v>
      </c>
      <c r="C7" s="15" t="s">
        <v>216</v>
      </c>
      <c r="D7" s="16" t="s">
        <v>217</v>
      </c>
      <c r="E7" s="17">
        <v>1899.94</v>
      </c>
    </row>
    <row r="8" ht="22" customHeight="1" outlineLevel="2" spans="1:5">
      <c r="A8" s="13">
        <v>2</v>
      </c>
      <c r="B8" s="15" t="s">
        <v>215</v>
      </c>
      <c r="C8" s="15" t="s">
        <v>216</v>
      </c>
      <c r="D8" s="16" t="s">
        <v>218</v>
      </c>
      <c r="E8" s="17">
        <v>700.06</v>
      </c>
    </row>
    <row r="9" ht="22" customHeight="1" outlineLevel="1" spans="1:5">
      <c r="A9" s="13"/>
      <c r="B9" s="14" t="s">
        <v>219</v>
      </c>
      <c r="C9" s="15"/>
      <c r="D9" s="16"/>
      <c r="E9" s="17">
        <f>SUBTOTAL(9,E10:E12)</f>
        <v>6200</v>
      </c>
    </row>
    <row r="10" ht="38" customHeight="1" outlineLevel="2" spans="1:5">
      <c r="A10" s="13">
        <v>3</v>
      </c>
      <c r="B10" s="15" t="s">
        <v>220</v>
      </c>
      <c r="C10" s="15" t="s">
        <v>221</v>
      </c>
      <c r="D10" s="16" t="s">
        <v>222</v>
      </c>
      <c r="E10" s="17">
        <v>4800</v>
      </c>
    </row>
    <row r="11" ht="22" customHeight="1" outlineLevel="2" spans="1:5">
      <c r="A11" s="13">
        <v>4</v>
      </c>
      <c r="B11" s="15" t="s">
        <v>220</v>
      </c>
      <c r="C11" s="15" t="s">
        <v>216</v>
      </c>
      <c r="D11" s="16" t="s">
        <v>223</v>
      </c>
      <c r="E11" s="17">
        <v>1200</v>
      </c>
    </row>
    <row r="12" ht="22" customHeight="1" outlineLevel="2" spans="1:5">
      <c r="A12" s="13">
        <v>5</v>
      </c>
      <c r="B12" s="15" t="s">
        <v>220</v>
      </c>
      <c r="C12" s="15" t="s">
        <v>224</v>
      </c>
      <c r="D12" s="16" t="s">
        <v>225</v>
      </c>
      <c r="E12" s="17">
        <v>200</v>
      </c>
    </row>
  </sheetData>
  <mergeCells count="1">
    <mergeCell ref="A2:E2"/>
  </mergeCells>
  <printOptions horizontalCentered="1"/>
  <pageMargins left="0.751388888888889" right="0.751388888888889" top="1" bottom="1" header="0.5" footer="0.5"/>
  <pageSetup paperSize="9" orientation="landscape" horizontalDpi="600"/>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3</vt:i4>
      </vt:variant>
    </vt:vector>
  </HeadingPairs>
  <TitlesOfParts>
    <vt:vector size="3" baseType="lpstr">
      <vt:lpstr>2025年屯昌县本级一般公共预算收支调整表</vt:lpstr>
      <vt:lpstr>2025年屯昌县本级政府性基金预算收支调整表</vt:lpstr>
      <vt:lpstr>2025年第二批债券项目建议安排情况表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刘慧琪</dc:creator>
  <cp:lastModifiedBy>刘慧琪</cp:lastModifiedBy>
  <dcterms:created xsi:type="dcterms:W3CDTF">2025-06-20T04:17:00Z</dcterms:created>
  <dcterms:modified xsi:type="dcterms:W3CDTF">2025-07-03T07:51:18Z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6294F43590CB4F3493B9FD8CFC31D09B</vt:lpwstr>
  </property>
  <property fmtid="{D5CDD505-2E9C-101B-9397-08002B2CF9AE}" pid="3" name="KSOReadingLayout">
    <vt:bool>true</vt:bool>
  </property>
  <property fmtid="{D5CDD505-2E9C-101B-9397-08002B2CF9AE}" pid="4" name="KSOProductBuildVer">
    <vt:lpwstr>2052-11.8.2.12089</vt:lpwstr>
  </property>
</Properties>
</file>