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915"/>
  </bookViews>
  <sheets>
    <sheet name="Sheet1" sheetId="5" r:id="rId1"/>
  </sheets>
  <definedNames>
    <definedName name="_xlnm._FilterDatabase" localSheetId="0" hidden="1">Sheet1!$A$5:$L$54</definedName>
  </definedNames>
  <calcPr calcId="144525" concurrentCalc="0"/>
</workbook>
</file>

<file path=xl/sharedStrings.xml><?xml version="1.0" encoding="utf-8"?>
<sst xmlns="http://schemas.openxmlformats.org/spreadsheetml/2006/main" count="83" uniqueCount="56">
  <si>
    <t>附件1</t>
  </si>
  <si>
    <t>2019年第一、第二批中央和省级专项扶贫资金（发展资金）（少数民族发展资金）、县级配套扶贫资金调整分配明细表</t>
  </si>
  <si>
    <t>单位：万元</t>
  </si>
  <si>
    <t>序号</t>
  </si>
  <si>
    <t>单位名称</t>
  </si>
  <si>
    <t>项目名称</t>
  </si>
  <si>
    <t>合计</t>
  </si>
  <si>
    <t>资金来源</t>
  </si>
  <si>
    <t>2019年第一批中央财政专项扶贫资金（发展资金）（琼财农[2018]1797号）</t>
  </si>
  <si>
    <t>2019年第二批中央财政专项扶贫资金（发展资金）（琼财农[2019]434号）</t>
  </si>
  <si>
    <t>2019年第一批中央财政专项扶贫资金（少数民族发展资金）（琼财农[2018]1796号）</t>
  </si>
  <si>
    <t>2019年第二批中央财政专项扶贫资金（少数民族发展资金）（琼财农[2019]434号）</t>
  </si>
  <si>
    <t>2019年第一批省级财政专项扶贫资金（发展资金）（琼财农[2018]1927号）</t>
  </si>
  <si>
    <t>2019年第一批省级财政专项扶贫资金（少数民族发展资金）（琼财农[2018]1968号）</t>
  </si>
  <si>
    <t>2019年县级配套扶贫资金</t>
  </si>
  <si>
    <t>结转2018年扶贫资金</t>
  </si>
  <si>
    <t>南坤镇</t>
  </si>
  <si>
    <t>往年基础设施项目</t>
  </si>
  <si>
    <t>2019年基础设施项目</t>
  </si>
  <si>
    <t>特色产业项目</t>
  </si>
  <si>
    <t>村集体经济项目</t>
  </si>
  <si>
    <t>新兴镇</t>
  </si>
  <si>
    <t>南吕镇</t>
  </si>
  <si>
    <t>乌坡镇</t>
  </si>
  <si>
    <t>西昌镇</t>
  </si>
  <si>
    <t>坡心镇</t>
  </si>
  <si>
    <t>屯城镇</t>
  </si>
  <si>
    <t>枫木镇</t>
  </si>
  <si>
    <t>教育局</t>
  </si>
  <si>
    <t>往年教育补助项目</t>
  </si>
  <si>
    <t>教育补助项目</t>
  </si>
  <si>
    <t>新农合</t>
  </si>
  <si>
    <t>往年商业健康保险项目</t>
  </si>
  <si>
    <t>往年大病医疗兜底项目</t>
  </si>
  <si>
    <t>健康扶贫：商业健康保险项目</t>
  </si>
  <si>
    <t>健康扶贫：大病医疗兜底项目</t>
  </si>
  <si>
    <t>卫建委</t>
  </si>
  <si>
    <t>往年代缴新农合项目</t>
  </si>
  <si>
    <t>民族局</t>
  </si>
  <si>
    <t>2018年少数民族基础设施项目</t>
  </si>
  <si>
    <t>少数民族基础设施类项目</t>
  </si>
  <si>
    <t>少数民族特色产业类项目</t>
  </si>
  <si>
    <t>发改委</t>
  </si>
  <si>
    <t>往年以工代赈项目</t>
  </si>
  <si>
    <t>住建局</t>
  </si>
  <si>
    <t>危房改造项目</t>
  </si>
  <si>
    <t>医疗保障局</t>
  </si>
  <si>
    <t>健康扶贫：代缴新农合项目</t>
  </si>
  <si>
    <t>扶贫办</t>
  </si>
  <si>
    <t>雨露计划</t>
  </si>
  <si>
    <t>农垦贫困人口项目</t>
  </si>
  <si>
    <t>河道管理中心</t>
  </si>
  <si>
    <t>农村安全饮水项目</t>
  </si>
  <si>
    <t>民政局</t>
  </si>
  <si>
    <t>健康扶贫：60以上老人意外险项目</t>
  </si>
  <si>
    <t>农垦贫困人口60以上老人意外险项目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</si>
</sst>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176" formatCode="0_ "/>
    <numFmt numFmtId="177" formatCode="0.00_ "/>
    <numFmt numFmtId="178" formatCode="0.000000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8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2"/>
      <color theme="1"/>
      <name val="宋体"/>
      <charset val="134"/>
    </font>
    <font>
      <sz val="11"/>
      <name val="宋体"/>
      <charset val="134"/>
    </font>
    <font>
      <sz val="10"/>
      <color theme="1"/>
      <name val="宋体"/>
      <charset val="134"/>
    </font>
    <font>
      <sz val="16"/>
      <color theme="1"/>
      <name val="仿宋_GB2312"/>
      <charset val="134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2"/>
      <name val="宋体"/>
      <charset val="134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indexed="8"/>
      <name val="宋体"/>
      <charset val="134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4" fillId="4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3" borderId="10" applyNumberFormat="0" applyFont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7" fillId="2" borderId="8" applyNumberFormat="0" applyAlignment="0" applyProtection="0">
      <alignment vertical="center"/>
    </xf>
    <xf numFmtId="0" fontId="26" fillId="2" borderId="11" applyNumberFormat="0" applyAlignment="0" applyProtection="0">
      <alignment vertical="center"/>
    </xf>
    <xf numFmtId="0" fontId="24" fillId="22" borderId="14" applyNumberFormat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0" fillId="0" borderId="0">
      <alignment vertical="center"/>
    </xf>
    <xf numFmtId="0" fontId="9" fillId="0" borderId="0"/>
  </cellStyleXfs>
  <cellXfs count="26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178" fontId="1" fillId="0" borderId="1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 2" xfId="50"/>
  </cellStyles>
  <tableStyles count="0" defaultTableStyle="TableStyleMedium2"/>
  <colors>
    <mruColors>
      <color rgb="00000000"/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0"/>
  <sheetViews>
    <sheetView tabSelected="1" workbookViewId="0">
      <pane xSplit="2" ySplit="6" topLeftCell="C46" activePane="bottomRight" state="frozen"/>
      <selection/>
      <selection pane="topRight"/>
      <selection pane="bottomLeft"/>
      <selection pane="bottomRight" activeCell="E5" sqref="E5"/>
    </sheetView>
  </sheetViews>
  <sheetFormatPr defaultColWidth="9" defaultRowHeight="13.5"/>
  <cols>
    <col min="1" max="1" width="5" style="1" customWidth="1"/>
    <col min="2" max="2" width="8.875" style="1" customWidth="1"/>
    <col min="3" max="3" width="13.875" style="1" customWidth="1"/>
    <col min="4" max="4" width="16.5" style="1" customWidth="1"/>
    <col min="5" max="10" width="19.125" style="1" customWidth="1"/>
    <col min="11" max="11" width="16" style="1" customWidth="1"/>
    <col min="12" max="12" width="15.25" style="1" customWidth="1"/>
    <col min="13" max="16384" width="9" style="1"/>
  </cols>
  <sheetData>
    <row r="1" s="1" customFormat="1" ht="32" customHeight="1" spans="1:2">
      <c r="A1" s="2" t="s">
        <v>0</v>
      </c>
      <c r="B1" s="2"/>
    </row>
    <row r="2" s="1" customFormat="1" ht="25.5" spans="1:12">
      <c r="A2" s="4" t="s">
        <v>1</v>
      </c>
      <c r="B2" s="4"/>
      <c r="C2" s="4"/>
      <c r="D2" s="4"/>
      <c r="E2" s="2"/>
      <c r="F2" s="2"/>
      <c r="G2" s="4"/>
      <c r="H2" s="4"/>
      <c r="I2" s="4"/>
      <c r="J2" s="4"/>
      <c r="K2" s="4"/>
      <c r="L2" s="4"/>
    </row>
    <row r="3" s="1" customFormat="1" ht="25.5" spans="1:11">
      <c r="A3" s="4"/>
      <c r="B3" s="4"/>
      <c r="C3" s="4"/>
      <c r="D3" s="4"/>
      <c r="E3" s="2"/>
      <c r="F3" s="2"/>
      <c r="G3" s="4"/>
      <c r="H3" s="4"/>
      <c r="I3" s="4"/>
      <c r="J3" s="4"/>
      <c r="K3" s="1" t="s">
        <v>2</v>
      </c>
    </row>
    <row r="4" s="2" customFormat="1" ht="26" customHeight="1" spans="1:12">
      <c r="A4" s="5" t="s">
        <v>3</v>
      </c>
      <c r="B4" s="5" t="s">
        <v>4</v>
      </c>
      <c r="C4" s="6" t="s">
        <v>5</v>
      </c>
      <c r="D4" s="5" t="s">
        <v>6</v>
      </c>
      <c r="E4" s="7" t="s">
        <v>7</v>
      </c>
      <c r="F4" s="8"/>
      <c r="G4" s="8"/>
      <c r="H4" s="8"/>
      <c r="I4" s="8"/>
      <c r="J4" s="8"/>
      <c r="K4" s="8"/>
      <c r="L4" s="21"/>
    </row>
    <row r="5" s="2" customFormat="1" ht="71" customHeight="1" spans="1:12">
      <c r="A5" s="5"/>
      <c r="B5" s="5"/>
      <c r="C5" s="9"/>
      <c r="D5" s="5"/>
      <c r="E5" s="5" t="s">
        <v>8</v>
      </c>
      <c r="F5" s="5" t="s">
        <v>9</v>
      </c>
      <c r="G5" s="5" t="s">
        <v>10</v>
      </c>
      <c r="H5" s="5" t="s">
        <v>11</v>
      </c>
      <c r="I5" s="5" t="s">
        <v>12</v>
      </c>
      <c r="J5" s="5" t="s">
        <v>13</v>
      </c>
      <c r="K5" s="5" t="s">
        <v>14</v>
      </c>
      <c r="L5" s="5" t="s">
        <v>15</v>
      </c>
    </row>
    <row r="6" s="2" customFormat="1" ht="26" customHeight="1" spans="1:12">
      <c r="A6" s="6"/>
      <c r="B6" s="5"/>
      <c r="C6" s="5"/>
      <c r="D6" s="10">
        <f>E6+G6+I6+J6+K6+L6+F6+H6</f>
        <v>11119.739216</v>
      </c>
      <c r="E6" s="5">
        <f>SUM(E7:E55)</f>
        <v>4515</v>
      </c>
      <c r="F6" s="5">
        <f t="shared" ref="F6:L6" si="0">SUM(F7:F55)</f>
        <v>1771</v>
      </c>
      <c r="G6" s="5">
        <f t="shared" si="0"/>
        <v>120</v>
      </c>
      <c r="H6" s="5">
        <f t="shared" si="0"/>
        <v>47</v>
      </c>
      <c r="I6" s="5">
        <f t="shared" si="0"/>
        <v>2910</v>
      </c>
      <c r="J6" s="5">
        <f t="shared" si="0"/>
        <v>100</v>
      </c>
      <c r="K6" s="5">
        <f t="shared" si="0"/>
        <v>1500</v>
      </c>
      <c r="L6" s="5">
        <f t="shared" si="0"/>
        <v>156.739216</v>
      </c>
    </row>
    <row r="7" s="1" customFormat="1" ht="30" customHeight="1" spans="1:12">
      <c r="A7" s="11">
        <v>1</v>
      </c>
      <c r="B7" s="12" t="s">
        <v>16</v>
      </c>
      <c r="C7" s="12" t="s">
        <v>17</v>
      </c>
      <c r="D7" s="13">
        <f>E7+G7+I7+J7+K7+L7+F7+H7</f>
        <v>183.7563</v>
      </c>
      <c r="E7" s="14">
        <v>182.6091</v>
      </c>
      <c r="F7" s="14"/>
      <c r="G7" s="13"/>
      <c r="H7" s="13"/>
      <c r="I7" s="13"/>
      <c r="J7" s="13"/>
      <c r="K7" s="13">
        <v>1.1472</v>
      </c>
      <c r="L7" s="13"/>
    </row>
    <row r="8" s="1" customFormat="1" ht="30" customHeight="1" spans="1:12">
      <c r="A8" s="15"/>
      <c r="B8" s="12"/>
      <c r="C8" s="12" t="s">
        <v>18</v>
      </c>
      <c r="D8" s="13">
        <f t="shared" ref="D8:D55" si="1">E8+G8+I8+J8+K8+L8+F8+H8</f>
        <v>393.815866</v>
      </c>
      <c r="E8" s="13">
        <v>332.748</v>
      </c>
      <c r="F8" s="13"/>
      <c r="G8" s="13"/>
      <c r="H8" s="13"/>
      <c r="I8" s="13"/>
      <c r="J8" s="13"/>
      <c r="K8" s="13">
        <v>61.067866</v>
      </c>
      <c r="L8" s="13"/>
    </row>
    <row r="9" s="1" customFormat="1" ht="30" customHeight="1" spans="1:12">
      <c r="A9" s="15"/>
      <c r="B9" s="12"/>
      <c r="C9" s="12" t="s">
        <v>19</v>
      </c>
      <c r="D9" s="13">
        <f t="shared" si="1"/>
        <v>301.54871</v>
      </c>
      <c r="E9" s="13">
        <v>296</v>
      </c>
      <c r="F9" s="13"/>
      <c r="G9" s="13"/>
      <c r="H9" s="13"/>
      <c r="I9" s="13"/>
      <c r="J9" s="13"/>
      <c r="K9" s="13">
        <v>5.54871</v>
      </c>
      <c r="L9" s="13"/>
    </row>
    <row r="10" s="1" customFormat="1" ht="30" customHeight="1" spans="1:12">
      <c r="A10" s="16"/>
      <c r="B10" s="12"/>
      <c r="C10" s="12" t="s">
        <v>20</v>
      </c>
      <c r="D10" s="13">
        <f t="shared" si="1"/>
        <v>665</v>
      </c>
      <c r="E10" s="13">
        <v>200</v>
      </c>
      <c r="F10" s="13">
        <v>315</v>
      </c>
      <c r="G10" s="13"/>
      <c r="H10" s="13"/>
      <c r="I10" s="13">
        <v>150</v>
      </c>
      <c r="J10" s="13"/>
      <c r="K10" s="13"/>
      <c r="L10" s="13"/>
    </row>
    <row r="11" s="1" customFormat="1" ht="30" customHeight="1" spans="1:12">
      <c r="A11" s="11">
        <v>2</v>
      </c>
      <c r="B11" s="12" t="s">
        <v>21</v>
      </c>
      <c r="C11" s="12" t="s">
        <v>17</v>
      </c>
      <c r="D11" s="13">
        <f t="shared" si="1"/>
        <v>147.62753</v>
      </c>
      <c r="E11" s="14">
        <v>131.537103</v>
      </c>
      <c r="F11" s="14"/>
      <c r="G11" s="13"/>
      <c r="H11" s="13"/>
      <c r="I11" s="13"/>
      <c r="J11" s="13"/>
      <c r="K11" s="13">
        <v>16.090427</v>
      </c>
      <c r="L11" s="13"/>
    </row>
    <row r="12" s="1" customFormat="1" ht="30" customHeight="1" spans="1:12">
      <c r="A12" s="15"/>
      <c r="B12" s="12"/>
      <c r="C12" s="12" t="s">
        <v>18</v>
      </c>
      <c r="D12" s="13">
        <f t="shared" si="1"/>
        <v>408.783</v>
      </c>
      <c r="E12" s="13">
        <v>337.7</v>
      </c>
      <c r="F12" s="13"/>
      <c r="G12" s="13"/>
      <c r="H12" s="13"/>
      <c r="I12" s="13"/>
      <c r="J12" s="13"/>
      <c r="K12" s="13">
        <v>71.083</v>
      </c>
      <c r="L12" s="13"/>
    </row>
    <row r="13" s="1" customFormat="1" ht="30" customHeight="1" spans="1:12">
      <c r="A13" s="15"/>
      <c r="B13" s="12"/>
      <c r="C13" s="12" t="s">
        <v>19</v>
      </c>
      <c r="D13" s="13">
        <f t="shared" si="1"/>
        <v>304.981755</v>
      </c>
      <c r="E13" s="13">
        <v>275.305813</v>
      </c>
      <c r="F13" s="13"/>
      <c r="G13" s="13"/>
      <c r="H13" s="13"/>
      <c r="I13" s="13"/>
      <c r="J13" s="13"/>
      <c r="K13" s="13">
        <v>29.675942</v>
      </c>
      <c r="L13" s="13"/>
    </row>
    <row r="14" s="1" customFormat="1" ht="30" customHeight="1" spans="1:12">
      <c r="A14" s="16"/>
      <c r="B14" s="12"/>
      <c r="C14" s="12" t="s">
        <v>20</v>
      </c>
      <c r="D14" s="13">
        <f t="shared" si="1"/>
        <v>570</v>
      </c>
      <c r="E14" s="13">
        <v>180</v>
      </c>
      <c r="F14" s="13">
        <v>240</v>
      </c>
      <c r="G14" s="13"/>
      <c r="H14" s="13"/>
      <c r="I14" s="13">
        <v>150</v>
      </c>
      <c r="J14" s="13"/>
      <c r="K14" s="13"/>
      <c r="L14" s="13"/>
    </row>
    <row r="15" s="1" customFormat="1" ht="30" customHeight="1" spans="1:12">
      <c r="A15" s="11">
        <v>3</v>
      </c>
      <c r="B15" s="12" t="s">
        <v>22</v>
      </c>
      <c r="C15" s="12" t="s">
        <v>17</v>
      </c>
      <c r="D15" s="13">
        <f t="shared" si="1"/>
        <v>148.968977</v>
      </c>
      <c r="E15" s="14">
        <v>148.968977</v>
      </c>
      <c r="F15" s="14"/>
      <c r="G15" s="13"/>
      <c r="H15" s="13"/>
      <c r="I15" s="13"/>
      <c r="J15" s="13"/>
      <c r="K15" s="13"/>
      <c r="L15" s="13"/>
    </row>
    <row r="16" s="1" customFormat="1" ht="30" customHeight="1" spans="1:12">
      <c r="A16" s="15"/>
      <c r="B16" s="12"/>
      <c r="C16" s="12" t="s">
        <v>18</v>
      </c>
      <c r="D16" s="13">
        <f t="shared" si="1"/>
        <v>240.1111</v>
      </c>
      <c r="E16" s="13">
        <v>204.5946</v>
      </c>
      <c r="F16" s="13"/>
      <c r="G16" s="13"/>
      <c r="H16" s="13"/>
      <c r="I16" s="13"/>
      <c r="J16" s="13"/>
      <c r="K16" s="13">
        <v>35.5165</v>
      </c>
      <c r="L16" s="13"/>
    </row>
    <row r="17" s="1" customFormat="1" ht="30" customHeight="1" spans="1:12">
      <c r="A17" s="15"/>
      <c r="B17" s="12"/>
      <c r="C17" s="12" t="s">
        <v>19</v>
      </c>
      <c r="D17" s="13">
        <f t="shared" si="1"/>
        <v>247.14567</v>
      </c>
      <c r="E17" s="13">
        <v>247.14567</v>
      </c>
      <c r="F17" s="13"/>
      <c r="G17" s="13"/>
      <c r="H17" s="13"/>
      <c r="I17" s="13"/>
      <c r="J17" s="13"/>
      <c r="K17" s="13"/>
      <c r="L17" s="13"/>
    </row>
    <row r="18" s="1" customFormat="1" ht="30" customHeight="1" spans="1:12">
      <c r="A18" s="16"/>
      <c r="B18" s="12"/>
      <c r="C18" s="12" t="s">
        <v>20</v>
      </c>
      <c r="D18" s="13">
        <f t="shared" si="1"/>
        <v>475</v>
      </c>
      <c r="E18" s="13">
        <v>150</v>
      </c>
      <c r="F18" s="13">
        <v>225</v>
      </c>
      <c r="G18" s="13"/>
      <c r="H18" s="13"/>
      <c r="I18" s="13">
        <v>100</v>
      </c>
      <c r="J18" s="13"/>
      <c r="K18" s="13"/>
      <c r="L18" s="13"/>
    </row>
    <row r="19" s="1" customFormat="1" ht="30" customHeight="1" spans="1:12">
      <c r="A19" s="11">
        <v>4</v>
      </c>
      <c r="B19" s="12" t="s">
        <v>23</v>
      </c>
      <c r="C19" s="12" t="s">
        <v>17</v>
      </c>
      <c r="D19" s="13">
        <f t="shared" si="1"/>
        <v>82.382427</v>
      </c>
      <c r="E19" s="14">
        <v>65.199802</v>
      </c>
      <c r="F19" s="14"/>
      <c r="G19" s="13"/>
      <c r="H19" s="13"/>
      <c r="I19" s="13"/>
      <c r="J19" s="13"/>
      <c r="K19" s="13">
        <v>17.182625</v>
      </c>
      <c r="L19" s="13"/>
    </row>
    <row r="20" s="1" customFormat="1" ht="30" customHeight="1" spans="1:12">
      <c r="A20" s="15"/>
      <c r="B20" s="12"/>
      <c r="C20" s="12" t="s">
        <v>18</v>
      </c>
      <c r="D20" s="13">
        <f t="shared" si="1"/>
        <v>225.302</v>
      </c>
      <c r="E20" s="13">
        <v>41.7</v>
      </c>
      <c r="F20" s="13">
        <v>181</v>
      </c>
      <c r="G20" s="13"/>
      <c r="H20" s="13"/>
      <c r="I20" s="13"/>
      <c r="J20" s="13"/>
      <c r="K20" s="13">
        <v>2.602</v>
      </c>
      <c r="L20" s="13"/>
    </row>
    <row r="21" s="1" customFormat="1" ht="30" customHeight="1" spans="1:12">
      <c r="A21" s="15"/>
      <c r="B21" s="12"/>
      <c r="C21" s="12" t="s">
        <v>19</v>
      </c>
      <c r="D21" s="13">
        <f t="shared" si="1"/>
        <v>131.975</v>
      </c>
      <c r="E21" s="13">
        <v>131.975</v>
      </c>
      <c r="F21" s="13"/>
      <c r="G21" s="13"/>
      <c r="H21" s="13"/>
      <c r="I21" s="13"/>
      <c r="J21" s="13"/>
      <c r="K21" s="13"/>
      <c r="L21" s="13"/>
    </row>
    <row r="22" s="1" customFormat="1" ht="30" customHeight="1" spans="1:12">
      <c r="A22" s="16"/>
      <c r="B22" s="12"/>
      <c r="C22" s="12" t="s">
        <v>20</v>
      </c>
      <c r="D22" s="13">
        <f t="shared" si="1"/>
        <v>475</v>
      </c>
      <c r="E22" s="13">
        <v>150</v>
      </c>
      <c r="F22" s="13">
        <v>225</v>
      </c>
      <c r="G22" s="13"/>
      <c r="H22" s="13"/>
      <c r="I22" s="13">
        <v>100</v>
      </c>
      <c r="J22" s="13"/>
      <c r="K22" s="13"/>
      <c r="L22" s="13"/>
    </row>
    <row r="23" s="1" customFormat="1" ht="30" customHeight="1" spans="1:12">
      <c r="A23" s="11">
        <v>5</v>
      </c>
      <c r="B23" s="12" t="s">
        <v>24</v>
      </c>
      <c r="C23" s="12" t="s">
        <v>17</v>
      </c>
      <c r="D23" s="13">
        <f t="shared" si="1"/>
        <v>168.725347</v>
      </c>
      <c r="E23" s="14">
        <v>168.725347</v>
      </c>
      <c r="F23" s="14"/>
      <c r="G23" s="13"/>
      <c r="H23" s="13"/>
      <c r="I23" s="13"/>
      <c r="J23" s="13"/>
      <c r="K23" s="13"/>
      <c r="L23" s="13"/>
    </row>
    <row r="24" s="1" customFormat="1" ht="30" customHeight="1" spans="1:12">
      <c r="A24" s="15"/>
      <c r="B24" s="12"/>
      <c r="C24" s="12" t="s">
        <v>18</v>
      </c>
      <c r="D24" s="13">
        <f t="shared" si="1"/>
        <v>298.295879</v>
      </c>
      <c r="E24" s="13">
        <v>209.0843</v>
      </c>
      <c r="F24" s="13"/>
      <c r="G24" s="13"/>
      <c r="H24" s="13"/>
      <c r="I24" s="13"/>
      <c r="J24" s="13"/>
      <c r="K24" s="13">
        <v>89.211579</v>
      </c>
      <c r="L24" s="13"/>
    </row>
    <row r="25" s="1" customFormat="1" ht="30" customHeight="1" spans="1:12">
      <c r="A25" s="15"/>
      <c r="B25" s="12"/>
      <c r="C25" s="12" t="s">
        <v>19</v>
      </c>
      <c r="D25" s="13">
        <f t="shared" si="1"/>
        <v>134.536</v>
      </c>
      <c r="E25" s="13">
        <v>134.536</v>
      </c>
      <c r="F25" s="13"/>
      <c r="G25" s="13"/>
      <c r="H25" s="13"/>
      <c r="I25" s="13"/>
      <c r="J25" s="13"/>
      <c r="K25" s="13"/>
      <c r="L25" s="13"/>
    </row>
    <row r="26" s="1" customFormat="1" ht="30" customHeight="1" spans="1:12">
      <c r="A26" s="16"/>
      <c r="B26" s="12"/>
      <c r="C26" s="12" t="s">
        <v>20</v>
      </c>
      <c r="D26" s="13">
        <f t="shared" si="1"/>
        <v>380</v>
      </c>
      <c r="E26" s="13">
        <v>100</v>
      </c>
      <c r="F26" s="13">
        <v>180</v>
      </c>
      <c r="G26" s="13"/>
      <c r="H26" s="13"/>
      <c r="I26" s="13">
        <v>100</v>
      </c>
      <c r="J26" s="13"/>
      <c r="K26" s="13"/>
      <c r="L26" s="13"/>
    </row>
    <row r="27" s="1" customFormat="1" ht="30" customHeight="1" spans="1:12">
      <c r="A27" s="11">
        <v>6</v>
      </c>
      <c r="B27" s="12" t="s">
        <v>25</v>
      </c>
      <c r="C27" s="12" t="s">
        <v>17</v>
      </c>
      <c r="D27" s="13">
        <f t="shared" si="1"/>
        <v>41.886879</v>
      </c>
      <c r="E27" s="14">
        <v>41.886879</v>
      </c>
      <c r="F27" s="14"/>
      <c r="G27" s="13"/>
      <c r="H27" s="13"/>
      <c r="I27" s="13"/>
      <c r="J27" s="13"/>
      <c r="K27" s="13"/>
      <c r="L27" s="13"/>
    </row>
    <row r="28" s="1" customFormat="1" ht="30" customHeight="1" spans="1:12">
      <c r="A28" s="15"/>
      <c r="B28" s="12"/>
      <c r="C28" s="12" t="s">
        <v>18</v>
      </c>
      <c r="D28" s="13">
        <f t="shared" si="1"/>
        <v>84.392734</v>
      </c>
      <c r="E28" s="13">
        <v>67.4678</v>
      </c>
      <c r="F28" s="13"/>
      <c r="G28" s="13"/>
      <c r="H28" s="13"/>
      <c r="I28" s="13"/>
      <c r="J28" s="13"/>
      <c r="K28" s="13">
        <v>16.924934</v>
      </c>
      <c r="L28" s="13"/>
    </row>
    <row r="29" s="1" customFormat="1" ht="30" customHeight="1" spans="1:12">
      <c r="A29" s="15"/>
      <c r="B29" s="12"/>
      <c r="C29" s="12" t="s">
        <v>19</v>
      </c>
      <c r="D29" s="13">
        <f t="shared" si="1"/>
        <v>117.886327</v>
      </c>
      <c r="E29" s="13">
        <v>2.449875</v>
      </c>
      <c r="F29" s="13"/>
      <c r="G29" s="13"/>
      <c r="H29" s="13"/>
      <c r="I29" s="13"/>
      <c r="J29" s="13"/>
      <c r="K29" s="13"/>
      <c r="L29" s="13">
        <v>115.436452</v>
      </c>
    </row>
    <row r="30" s="1" customFormat="1" ht="30" customHeight="1" spans="1:12">
      <c r="A30" s="16"/>
      <c r="B30" s="12"/>
      <c r="C30" s="12" t="s">
        <v>20</v>
      </c>
      <c r="D30" s="13">
        <f t="shared" si="1"/>
        <v>475</v>
      </c>
      <c r="E30" s="13">
        <v>150</v>
      </c>
      <c r="F30" s="13">
        <v>225</v>
      </c>
      <c r="G30" s="13"/>
      <c r="H30" s="13"/>
      <c r="I30" s="13">
        <v>100</v>
      </c>
      <c r="J30" s="13"/>
      <c r="K30" s="13"/>
      <c r="L30" s="13"/>
    </row>
    <row r="31" s="1" customFormat="1" ht="30" customHeight="1" spans="1:12">
      <c r="A31" s="11">
        <v>7</v>
      </c>
      <c r="B31" s="12" t="s">
        <v>26</v>
      </c>
      <c r="C31" s="12" t="s">
        <v>17</v>
      </c>
      <c r="D31" s="13">
        <f t="shared" si="1"/>
        <v>37.545871</v>
      </c>
      <c r="E31" s="14">
        <v>37.545871</v>
      </c>
      <c r="F31" s="14"/>
      <c r="G31" s="13"/>
      <c r="H31" s="13"/>
      <c r="I31" s="13"/>
      <c r="J31" s="13"/>
      <c r="K31" s="13"/>
      <c r="L31" s="13"/>
    </row>
    <row r="32" s="1" customFormat="1" ht="30" customHeight="1" spans="1:12">
      <c r="A32" s="15"/>
      <c r="B32" s="12"/>
      <c r="C32" s="12" t="s">
        <v>18</v>
      </c>
      <c r="D32" s="13">
        <f t="shared" si="1"/>
        <v>166.3028</v>
      </c>
      <c r="E32" s="13">
        <v>133.7038</v>
      </c>
      <c r="F32" s="13"/>
      <c r="G32" s="13"/>
      <c r="H32" s="13"/>
      <c r="I32" s="13"/>
      <c r="J32" s="13"/>
      <c r="K32" s="13">
        <v>32.599</v>
      </c>
      <c r="L32" s="13"/>
    </row>
    <row r="33" s="1" customFormat="1" ht="30" customHeight="1" spans="1:12">
      <c r="A33" s="15"/>
      <c r="B33" s="12"/>
      <c r="C33" s="12" t="s">
        <v>19</v>
      </c>
      <c r="D33" s="13">
        <f t="shared" si="1"/>
        <v>225.80174</v>
      </c>
      <c r="E33" s="13">
        <v>225.80174</v>
      </c>
      <c r="F33" s="13"/>
      <c r="G33" s="13"/>
      <c r="H33" s="13"/>
      <c r="I33" s="13"/>
      <c r="J33" s="13"/>
      <c r="K33" s="13"/>
      <c r="L33" s="13"/>
    </row>
    <row r="34" s="1" customFormat="1" ht="30" customHeight="1" spans="1:12">
      <c r="A34" s="16"/>
      <c r="B34" s="12"/>
      <c r="C34" s="12" t="s">
        <v>20</v>
      </c>
      <c r="D34" s="13">
        <f t="shared" si="1"/>
        <v>190</v>
      </c>
      <c r="E34" s="13"/>
      <c r="F34" s="13">
        <v>90</v>
      </c>
      <c r="G34" s="13"/>
      <c r="H34" s="13"/>
      <c r="I34" s="13">
        <v>100</v>
      </c>
      <c r="J34" s="13"/>
      <c r="K34" s="13"/>
      <c r="L34" s="13"/>
    </row>
    <row r="35" s="1" customFormat="1" ht="30" customHeight="1" spans="1:12">
      <c r="A35" s="13">
        <v>8</v>
      </c>
      <c r="B35" s="17" t="s">
        <v>27</v>
      </c>
      <c r="C35" s="12" t="s">
        <v>18</v>
      </c>
      <c r="D35" s="13">
        <f t="shared" si="1"/>
        <v>65.577717</v>
      </c>
      <c r="E35" s="13">
        <v>55.44</v>
      </c>
      <c r="F35" s="13"/>
      <c r="G35" s="13"/>
      <c r="H35" s="13"/>
      <c r="I35" s="13"/>
      <c r="J35" s="13"/>
      <c r="K35" s="13">
        <v>10.137717</v>
      </c>
      <c r="L35" s="13"/>
    </row>
    <row r="36" s="3" customFormat="1" ht="30" customHeight="1" spans="1:12">
      <c r="A36" s="13"/>
      <c r="B36" s="18"/>
      <c r="C36" s="12" t="s">
        <v>19</v>
      </c>
      <c r="D36" s="13">
        <f t="shared" si="1"/>
        <v>110.754323</v>
      </c>
      <c r="E36" s="13">
        <v>110.754323</v>
      </c>
      <c r="F36" s="13"/>
      <c r="G36" s="13"/>
      <c r="H36" s="13"/>
      <c r="I36" s="22"/>
      <c r="J36" s="13"/>
      <c r="K36" s="13"/>
      <c r="L36" s="13"/>
    </row>
    <row r="37" s="1" customFormat="1" ht="30" customHeight="1" spans="1:12">
      <c r="A37" s="13"/>
      <c r="B37" s="19"/>
      <c r="C37" s="12" t="s">
        <v>20</v>
      </c>
      <c r="D37" s="13">
        <f t="shared" si="1"/>
        <v>190</v>
      </c>
      <c r="E37" s="13"/>
      <c r="F37" s="13">
        <v>90</v>
      </c>
      <c r="G37" s="13"/>
      <c r="H37" s="13"/>
      <c r="I37" s="13">
        <v>100</v>
      </c>
      <c r="J37" s="13"/>
      <c r="K37" s="13"/>
      <c r="L37" s="13"/>
    </row>
    <row r="38" s="1" customFormat="1" ht="30" customHeight="1" spans="1:12">
      <c r="A38" s="13">
        <v>9</v>
      </c>
      <c r="B38" s="12" t="s">
        <v>28</v>
      </c>
      <c r="C38" s="12" t="s">
        <v>29</v>
      </c>
      <c r="D38" s="13">
        <f t="shared" si="1"/>
        <v>33.09</v>
      </c>
      <c r="E38" s="13"/>
      <c r="F38" s="13"/>
      <c r="G38" s="13"/>
      <c r="H38" s="13"/>
      <c r="I38" s="23"/>
      <c r="J38" s="13"/>
      <c r="K38" s="13">
        <v>33.09</v>
      </c>
      <c r="L38" s="13"/>
    </row>
    <row r="39" s="1" customFormat="1" ht="30" customHeight="1" spans="1:12">
      <c r="A39" s="13"/>
      <c r="B39" s="12"/>
      <c r="C39" s="12" t="s">
        <v>30</v>
      </c>
      <c r="D39" s="13">
        <f t="shared" si="1"/>
        <v>1560</v>
      </c>
      <c r="E39" s="13"/>
      <c r="F39" s="13"/>
      <c r="G39" s="13"/>
      <c r="H39" s="13"/>
      <c r="I39" s="13">
        <v>1560</v>
      </c>
      <c r="J39" s="13"/>
      <c r="K39" s="13"/>
      <c r="L39" s="13"/>
    </row>
    <row r="40" s="1" customFormat="1" ht="40" customHeight="1" spans="1:12">
      <c r="A40" s="13">
        <v>10</v>
      </c>
      <c r="B40" s="17" t="s">
        <v>31</v>
      </c>
      <c r="C40" s="12" t="s">
        <v>32</v>
      </c>
      <c r="D40" s="13">
        <f t="shared" si="1"/>
        <v>11.502</v>
      </c>
      <c r="E40" s="13"/>
      <c r="F40" s="13"/>
      <c r="G40" s="13"/>
      <c r="H40" s="13"/>
      <c r="I40" s="13"/>
      <c r="J40" s="13"/>
      <c r="K40" s="13">
        <v>11.502</v>
      </c>
      <c r="L40" s="13"/>
    </row>
    <row r="41" s="1" customFormat="1" ht="41" customHeight="1" spans="1:12">
      <c r="A41" s="13"/>
      <c r="B41" s="18"/>
      <c r="C41" s="12" t="s">
        <v>33</v>
      </c>
      <c r="D41" s="13">
        <f t="shared" si="1"/>
        <v>1.727571</v>
      </c>
      <c r="E41" s="13"/>
      <c r="F41" s="13"/>
      <c r="G41" s="13"/>
      <c r="H41" s="13"/>
      <c r="I41" s="13"/>
      <c r="J41" s="13"/>
      <c r="K41" s="13">
        <v>1.727571</v>
      </c>
      <c r="L41" s="13"/>
    </row>
    <row r="42" s="1" customFormat="1" ht="58" customHeight="1" spans="1:12">
      <c r="A42" s="13"/>
      <c r="B42" s="18"/>
      <c r="C42" s="12" t="s">
        <v>34</v>
      </c>
      <c r="D42" s="13">
        <f t="shared" si="1"/>
        <v>107</v>
      </c>
      <c r="E42" s="13"/>
      <c r="F42" s="13"/>
      <c r="G42" s="13"/>
      <c r="H42" s="13"/>
      <c r="I42" s="13"/>
      <c r="J42" s="13"/>
      <c r="K42" s="13">
        <v>107</v>
      </c>
      <c r="L42" s="13"/>
    </row>
    <row r="43" s="1" customFormat="1" ht="51" customHeight="1" spans="1:12">
      <c r="A43" s="13"/>
      <c r="B43" s="19"/>
      <c r="C43" s="12" t="s">
        <v>35</v>
      </c>
      <c r="D43" s="13">
        <f t="shared" si="1"/>
        <v>110.292429</v>
      </c>
      <c r="E43" s="13"/>
      <c r="F43" s="13"/>
      <c r="G43" s="13"/>
      <c r="H43" s="13"/>
      <c r="I43" s="13"/>
      <c r="J43" s="13"/>
      <c r="K43" s="13">
        <v>110.292429</v>
      </c>
      <c r="L43" s="13"/>
    </row>
    <row r="44" s="1" customFormat="1" ht="38" customHeight="1" spans="1:12">
      <c r="A44" s="16">
        <v>11</v>
      </c>
      <c r="B44" s="12" t="s">
        <v>36</v>
      </c>
      <c r="C44" s="12" t="s">
        <v>37</v>
      </c>
      <c r="D44" s="13">
        <f t="shared" si="1"/>
        <v>12.809</v>
      </c>
      <c r="E44" s="13"/>
      <c r="F44" s="13"/>
      <c r="G44" s="13"/>
      <c r="H44" s="13"/>
      <c r="I44" s="13"/>
      <c r="J44" s="13"/>
      <c r="K44" s="13">
        <v>12.809</v>
      </c>
      <c r="L44" s="13"/>
    </row>
    <row r="45" s="1" customFormat="1" ht="58" customHeight="1" spans="1:12">
      <c r="A45" s="15">
        <v>12</v>
      </c>
      <c r="B45" s="17" t="s">
        <v>38</v>
      </c>
      <c r="C45" s="12" t="s">
        <v>39</v>
      </c>
      <c r="D45" s="13">
        <f t="shared" si="1"/>
        <v>34.080066</v>
      </c>
      <c r="E45" s="13"/>
      <c r="F45" s="13"/>
      <c r="G45" s="13"/>
      <c r="H45" s="13"/>
      <c r="I45" s="13"/>
      <c r="J45" s="13"/>
      <c r="K45" s="13"/>
      <c r="L45" s="13">
        <v>34.080066</v>
      </c>
    </row>
    <row r="46" s="1" customFormat="1" ht="46" customHeight="1" spans="1:12">
      <c r="A46" s="15"/>
      <c r="B46" s="18"/>
      <c r="C46" s="12" t="s">
        <v>40</v>
      </c>
      <c r="D46" s="13">
        <f t="shared" si="1"/>
        <v>194.222698</v>
      </c>
      <c r="E46" s="13"/>
      <c r="F46" s="13"/>
      <c r="G46" s="13">
        <v>40</v>
      </c>
      <c r="H46" s="13">
        <v>47</v>
      </c>
      <c r="I46" s="24"/>
      <c r="J46" s="13">
        <v>100</v>
      </c>
      <c r="K46" s="13"/>
      <c r="L46" s="13">
        <v>7.222698</v>
      </c>
    </row>
    <row r="47" s="1" customFormat="1" ht="42" customHeight="1" spans="1:12">
      <c r="A47" s="16"/>
      <c r="B47" s="19"/>
      <c r="C47" s="12" t="s">
        <v>41</v>
      </c>
      <c r="D47" s="13">
        <f t="shared" si="1"/>
        <v>80</v>
      </c>
      <c r="E47" s="13"/>
      <c r="F47" s="13"/>
      <c r="G47" s="13">
        <v>80</v>
      </c>
      <c r="H47" s="13"/>
      <c r="I47" s="13"/>
      <c r="J47" s="13"/>
      <c r="K47" s="13"/>
      <c r="L47" s="13"/>
    </row>
    <row r="48" s="1" customFormat="1" ht="37" customHeight="1" spans="1:12">
      <c r="A48" s="13">
        <v>13</v>
      </c>
      <c r="B48" s="12" t="s">
        <v>42</v>
      </c>
      <c r="C48" s="12" t="s">
        <v>43</v>
      </c>
      <c r="D48" s="13">
        <f t="shared" si="1"/>
        <v>2.12</v>
      </c>
      <c r="E48" s="13">
        <v>2.12</v>
      </c>
      <c r="F48" s="13"/>
      <c r="G48" s="13"/>
      <c r="H48" s="13"/>
      <c r="I48" s="13"/>
      <c r="J48" s="13"/>
      <c r="K48" s="13"/>
      <c r="L48" s="13"/>
    </row>
    <row r="49" s="1" customFormat="1" ht="30" customHeight="1" spans="1:12">
      <c r="A49" s="13">
        <v>14</v>
      </c>
      <c r="B49" s="12" t="s">
        <v>44</v>
      </c>
      <c r="C49" s="12" t="s">
        <v>45</v>
      </c>
      <c r="D49" s="13">
        <f t="shared" si="1"/>
        <v>327</v>
      </c>
      <c r="E49" s="13"/>
      <c r="F49" s="13"/>
      <c r="G49" s="13"/>
      <c r="H49" s="13"/>
      <c r="I49" s="13">
        <v>195</v>
      </c>
      <c r="J49" s="13"/>
      <c r="K49" s="13">
        <v>132</v>
      </c>
      <c r="L49" s="13"/>
    </row>
    <row r="50" s="1" customFormat="1" ht="46" customHeight="1" spans="1:12">
      <c r="A50" s="13">
        <v>15</v>
      </c>
      <c r="B50" s="12" t="s">
        <v>46</v>
      </c>
      <c r="C50" s="12" t="s">
        <v>47</v>
      </c>
      <c r="D50" s="13">
        <f t="shared" si="1"/>
        <v>667</v>
      </c>
      <c r="E50" s="13"/>
      <c r="F50" s="13"/>
      <c r="G50" s="13"/>
      <c r="H50" s="13"/>
      <c r="I50" s="13">
        <v>55</v>
      </c>
      <c r="J50" s="13"/>
      <c r="K50" s="13">
        <v>612</v>
      </c>
      <c r="L50" s="13"/>
    </row>
    <row r="51" s="1" customFormat="1" ht="30" customHeight="1" spans="1:12">
      <c r="A51" s="11">
        <v>16</v>
      </c>
      <c r="B51" s="17" t="s">
        <v>48</v>
      </c>
      <c r="C51" s="12" t="s">
        <v>49</v>
      </c>
      <c r="D51" s="13">
        <f t="shared" si="1"/>
        <v>200</v>
      </c>
      <c r="E51" s="13"/>
      <c r="F51" s="13"/>
      <c r="G51" s="13"/>
      <c r="H51" s="13"/>
      <c r="I51" s="13">
        <v>200</v>
      </c>
      <c r="J51" s="13"/>
      <c r="K51" s="13"/>
      <c r="L51" s="13"/>
    </row>
    <row r="52" s="1" customFormat="1" ht="36" customHeight="1" spans="1:12">
      <c r="A52" s="16"/>
      <c r="B52" s="19"/>
      <c r="C52" s="12" t="s">
        <v>50</v>
      </c>
      <c r="D52" s="13">
        <f t="shared" si="1"/>
        <v>18.8865</v>
      </c>
      <c r="E52" s="13"/>
      <c r="F52" s="13"/>
      <c r="G52" s="13"/>
      <c r="H52" s="13"/>
      <c r="I52" s="13"/>
      <c r="J52" s="13"/>
      <c r="K52" s="13">
        <v>18.8865</v>
      </c>
      <c r="L52" s="13"/>
    </row>
    <row r="53" s="1" customFormat="1" ht="30" customHeight="1" spans="1:12">
      <c r="A53" s="13">
        <v>17</v>
      </c>
      <c r="B53" s="12" t="s">
        <v>51</v>
      </c>
      <c r="C53" s="12" t="s">
        <v>52</v>
      </c>
      <c r="D53" s="13">
        <f t="shared" si="1"/>
        <v>57.81</v>
      </c>
      <c r="E53" s="13"/>
      <c r="F53" s="13"/>
      <c r="G53" s="13"/>
      <c r="H53" s="13"/>
      <c r="I53" s="13"/>
      <c r="J53" s="13"/>
      <c r="K53" s="13">
        <v>57.81</v>
      </c>
      <c r="L53" s="13"/>
    </row>
    <row r="54" s="1" customFormat="1" ht="48" customHeight="1" spans="1:12">
      <c r="A54" s="13">
        <v>18</v>
      </c>
      <c r="B54" s="17" t="s">
        <v>53</v>
      </c>
      <c r="C54" s="12" t="s">
        <v>54</v>
      </c>
      <c r="D54" s="13">
        <f t="shared" si="1"/>
        <v>14</v>
      </c>
      <c r="E54" s="13"/>
      <c r="F54" s="13"/>
      <c r="G54" s="13"/>
      <c r="H54" s="13"/>
      <c r="I54" s="13"/>
      <c r="J54" s="13"/>
      <c r="K54" s="13">
        <v>14</v>
      </c>
      <c r="L54" s="13"/>
    </row>
    <row r="55" s="1" customFormat="1" ht="48" customHeight="1" spans="1:12">
      <c r="A55" s="13"/>
      <c r="B55" s="19"/>
      <c r="C55" s="12" t="s">
        <v>55</v>
      </c>
      <c r="D55" s="13">
        <f t="shared" si="1"/>
        <v>0.095</v>
      </c>
      <c r="E55" s="13"/>
      <c r="F55" s="13"/>
      <c r="G55" s="13"/>
      <c r="H55" s="13"/>
      <c r="I55" s="13"/>
      <c r="J55" s="13"/>
      <c r="K55" s="13">
        <v>0.095</v>
      </c>
      <c r="L55" s="13"/>
    </row>
    <row r="58" spans="9:11">
      <c r="I58" s="20"/>
      <c r="J58" s="20"/>
      <c r="K58" s="20"/>
    </row>
    <row r="59" spans="2:4">
      <c r="B59" s="20"/>
      <c r="C59" s="20"/>
      <c r="D59" s="20"/>
    </row>
    <row r="60" spans="2:4">
      <c r="B60" s="20"/>
      <c r="C60" s="20"/>
      <c r="D60" s="20"/>
    </row>
    <row r="61" spans="2:4">
      <c r="B61" s="20"/>
      <c r="C61" s="20"/>
      <c r="D61" s="20"/>
    </row>
    <row r="62" spans="2:4">
      <c r="B62" s="20"/>
      <c r="C62" s="20"/>
      <c r="D62" s="20"/>
    </row>
    <row r="65" ht="20.25" spans="10:10">
      <c r="J65" s="25"/>
    </row>
    <row r="66" ht="20.25" spans="10:10">
      <c r="J66" s="25"/>
    </row>
    <row r="67" ht="20.25" spans="10:10">
      <c r="J67" s="25"/>
    </row>
    <row r="68" ht="20.25" spans="10:10">
      <c r="J68" s="25"/>
    </row>
    <row r="69" ht="20.25" spans="10:10">
      <c r="J69" s="25"/>
    </row>
    <row r="70" ht="20.25" spans="10:10">
      <c r="J70" s="25"/>
    </row>
  </sheetData>
  <mergeCells count="34">
    <mergeCell ref="A1:B1"/>
    <mergeCell ref="A2:L2"/>
    <mergeCell ref="K3:L3"/>
    <mergeCell ref="E4:L4"/>
    <mergeCell ref="A4:A5"/>
    <mergeCell ref="A7:A10"/>
    <mergeCell ref="A11:A14"/>
    <mergeCell ref="A15:A18"/>
    <mergeCell ref="A19:A22"/>
    <mergeCell ref="A23:A26"/>
    <mergeCell ref="A27:A30"/>
    <mergeCell ref="A31:A34"/>
    <mergeCell ref="A35:A37"/>
    <mergeCell ref="A38:A39"/>
    <mergeCell ref="A40:A43"/>
    <mergeCell ref="A45:A47"/>
    <mergeCell ref="A51:A52"/>
    <mergeCell ref="A54:A55"/>
    <mergeCell ref="B4:B5"/>
    <mergeCell ref="B7:B10"/>
    <mergeCell ref="B11:B14"/>
    <mergeCell ref="B15:B18"/>
    <mergeCell ref="B19:B22"/>
    <mergeCell ref="B23:B26"/>
    <mergeCell ref="B27:B30"/>
    <mergeCell ref="B31:B34"/>
    <mergeCell ref="B35:B37"/>
    <mergeCell ref="B38:B39"/>
    <mergeCell ref="B40:B43"/>
    <mergeCell ref="B45:B47"/>
    <mergeCell ref="B51:B52"/>
    <mergeCell ref="B54:B55"/>
    <mergeCell ref="C4:C5"/>
    <mergeCell ref="D4:D5"/>
  </mergeCells>
  <pageMargins left="0.196527777777778" right="0.196527777777778" top="0.196527777777778" bottom="0.196527777777778" header="0.511805555555556" footer="0.511805555555556"/>
  <pageSetup paperSize="9" scale="65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2018-04-12T08:31:00Z</dcterms:created>
  <dcterms:modified xsi:type="dcterms:W3CDTF">2019-11-27T13:46:33Z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